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almiragonzalez\Documents\Site\Federalizados\Ejercicio2021\"/>
    </mc:Choice>
  </mc:AlternateContent>
  <bookViews>
    <workbookView xWindow="0" yWindow="0" windowWidth="28800" windowHeight="12435" tabRatio="675"/>
  </bookViews>
  <sheets>
    <sheet name="Enero 2021" sheetId="91" r:id="rId1"/>
  </sheets>
  <calcPr calcId="152511"/>
</workbook>
</file>

<file path=xl/calcChain.xml><?xml version="1.0" encoding="utf-8"?>
<calcChain xmlns="http://schemas.openxmlformats.org/spreadsheetml/2006/main">
  <c r="H76" i="91" l="1"/>
  <c r="I76" i="91"/>
  <c r="J76" i="91"/>
  <c r="K76" i="91"/>
  <c r="K95" i="91" s="1"/>
  <c r="L76" i="91"/>
  <c r="H77" i="91"/>
  <c r="I77" i="91"/>
  <c r="J77" i="91"/>
  <c r="K77" i="91"/>
  <c r="L77" i="91"/>
  <c r="H78" i="91"/>
  <c r="I78" i="91"/>
  <c r="J78" i="91"/>
  <c r="K78" i="91"/>
  <c r="L78" i="91"/>
  <c r="H79" i="91"/>
  <c r="I79" i="91"/>
  <c r="J79" i="91"/>
  <c r="K79" i="91"/>
  <c r="L79" i="91"/>
  <c r="H80" i="91"/>
  <c r="I80" i="91"/>
  <c r="J80" i="91"/>
  <c r="K80" i="91"/>
  <c r="L80" i="91"/>
  <c r="H81" i="91"/>
  <c r="I81" i="91"/>
  <c r="J81" i="91"/>
  <c r="K81" i="91"/>
  <c r="L81" i="91"/>
  <c r="H82" i="91"/>
  <c r="I82" i="91"/>
  <c r="J82" i="91"/>
  <c r="K82" i="91"/>
  <c r="L82" i="91"/>
  <c r="H83" i="91"/>
  <c r="I83" i="91"/>
  <c r="J83" i="91"/>
  <c r="K83" i="91"/>
  <c r="L83" i="91"/>
  <c r="H84" i="91"/>
  <c r="I84" i="91"/>
  <c r="J84" i="91"/>
  <c r="K84" i="91"/>
  <c r="L84" i="91"/>
  <c r="H85" i="91"/>
  <c r="I85" i="91"/>
  <c r="J85" i="91"/>
  <c r="K85" i="91"/>
  <c r="L85" i="91"/>
  <c r="H86" i="91"/>
  <c r="I86" i="91"/>
  <c r="J86" i="91"/>
  <c r="K86" i="91"/>
  <c r="L86" i="91"/>
  <c r="H87" i="91"/>
  <c r="I87" i="91"/>
  <c r="J87" i="91"/>
  <c r="K87" i="91"/>
  <c r="L87" i="91"/>
  <c r="H88" i="91"/>
  <c r="I88" i="91"/>
  <c r="J88" i="91"/>
  <c r="K88" i="91"/>
  <c r="L88" i="91"/>
  <c r="H89" i="91"/>
  <c r="I89" i="91"/>
  <c r="J89" i="91"/>
  <c r="K89" i="91"/>
  <c r="L89" i="91"/>
  <c r="H90" i="91"/>
  <c r="I90" i="91"/>
  <c r="J90" i="91"/>
  <c r="K90" i="91"/>
  <c r="L90" i="91"/>
  <c r="H91" i="91"/>
  <c r="I91" i="91"/>
  <c r="J91" i="91"/>
  <c r="K91" i="91"/>
  <c r="L91" i="91"/>
  <c r="H92" i="91"/>
  <c r="I92" i="91"/>
  <c r="J92" i="91"/>
  <c r="K92" i="91"/>
  <c r="L92" i="91"/>
  <c r="H93" i="91"/>
  <c r="I93" i="91"/>
  <c r="J93" i="91"/>
  <c r="K93" i="91"/>
  <c r="L93" i="91"/>
  <c r="H94" i="91"/>
  <c r="I94" i="91"/>
  <c r="J94" i="91"/>
  <c r="K94" i="91"/>
  <c r="L94" i="91"/>
  <c r="I75" i="91"/>
  <c r="J75" i="91"/>
  <c r="K75" i="91"/>
  <c r="L75" i="91"/>
  <c r="H75" i="91"/>
  <c r="H95" i="91" s="1"/>
  <c r="G76" i="91"/>
  <c r="G77" i="91"/>
  <c r="G78" i="91"/>
  <c r="G79" i="91"/>
  <c r="G80" i="91"/>
  <c r="G81" i="91"/>
  <c r="G82" i="91"/>
  <c r="G83" i="91"/>
  <c r="G84" i="91"/>
  <c r="G85" i="91"/>
  <c r="G86" i="91"/>
  <c r="G87" i="91"/>
  <c r="G88" i="91"/>
  <c r="G89" i="91"/>
  <c r="G90" i="91"/>
  <c r="G91" i="91"/>
  <c r="G92" i="91"/>
  <c r="G93" i="91"/>
  <c r="G94" i="91"/>
  <c r="G75" i="91"/>
  <c r="C76" i="91"/>
  <c r="D76" i="91"/>
  <c r="E76" i="91"/>
  <c r="F76" i="91"/>
  <c r="C77" i="91"/>
  <c r="D77" i="91"/>
  <c r="E77" i="91"/>
  <c r="F77" i="91"/>
  <c r="C78" i="91"/>
  <c r="D78" i="91"/>
  <c r="E78" i="91"/>
  <c r="F78" i="91"/>
  <c r="M78" i="91" s="1"/>
  <c r="C79" i="91"/>
  <c r="D79" i="91"/>
  <c r="E79" i="91"/>
  <c r="F79" i="91"/>
  <c r="C80" i="91"/>
  <c r="D80" i="91"/>
  <c r="E80" i="91"/>
  <c r="F80" i="91"/>
  <c r="C81" i="91"/>
  <c r="D81" i="91"/>
  <c r="E81" i="91"/>
  <c r="F81" i="91"/>
  <c r="C82" i="91"/>
  <c r="D82" i="91"/>
  <c r="E82" i="91"/>
  <c r="F82" i="91"/>
  <c r="M82" i="91" s="1"/>
  <c r="C83" i="91"/>
  <c r="D83" i="91"/>
  <c r="E83" i="91"/>
  <c r="F83" i="91"/>
  <c r="C84" i="91"/>
  <c r="D84" i="91"/>
  <c r="E84" i="91"/>
  <c r="F84" i="91"/>
  <c r="C85" i="91"/>
  <c r="D85" i="91"/>
  <c r="E85" i="91"/>
  <c r="F85" i="91"/>
  <c r="C86" i="91"/>
  <c r="D86" i="91"/>
  <c r="E86" i="91"/>
  <c r="F86" i="91"/>
  <c r="M86" i="91" s="1"/>
  <c r="C87" i="91"/>
  <c r="D87" i="91"/>
  <c r="E87" i="91"/>
  <c r="F87" i="91"/>
  <c r="C88" i="91"/>
  <c r="D88" i="91"/>
  <c r="E88" i="91"/>
  <c r="F88" i="91"/>
  <c r="C89" i="91"/>
  <c r="D89" i="91"/>
  <c r="E89" i="91"/>
  <c r="F89" i="91"/>
  <c r="C90" i="91"/>
  <c r="D90" i="91"/>
  <c r="E90" i="91"/>
  <c r="F90" i="91"/>
  <c r="M90" i="91" s="1"/>
  <c r="C91" i="91"/>
  <c r="D91" i="91"/>
  <c r="E91" i="91"/>
  <c r="F91" i="91"/>
  <c r="C92" i="91"/>
  <c r="D92" i="91"/>
  <c r="E92" i="91"/>
  <c r="F92" i="91"/>
  <c r="C93" i="91"/>
  <c r="D93" i="91"/>
  <c r="E93" i="91"/>
  <c r="F93" i="91"/>
  <c r="C94" i="91"/>
  <c r="D94" i="91"/>
  <c r="E94" i="91"/>
  <c r="F94" i="91"/>
  <c r="M94" i="91" s="1"/>
  <c r="D75" i="91"/>
  <c r="E75" i="91"/>
  <c r="F75" i="91"/>
  <c r="C75" i="91"/>
  <c r="E95" i="91"/>
  <c r="D95" i="91"/>
  <c r="M89" i="91"/>
  <c r="C65" i="91"/>
  <c r="M85" i="91" l="1"/>
  <c r="M81" i="91"/>
  <c r="J95" i="91"/>
  <c r="F95" i="91"/>
  <c r="M77" i="91"/>
  <c r="M93" i="91"/>
  <c r="I95" i="91"/>
  <c r="C95" i="91"/>
  <c r="L95" i="91"/>
  <c r="G95" i="91"/>
  <c r="M92" i="91"/>
  <c r="M91" i="91"/>
  <c r="M88" i="91"/>
  <c r="M87" i="91"/>
  <c r="M84" i="91"/>
  <c r="M83" i="91"/>
  <c r="M80" i="91"/>
  <c r="M79" i="91"/>
  <c r="M76" i="91"/>
  <c r="M75" i="91"/>
  <c r="M15" i="91"/>
  <c r="M16" i="91"/>
  <c r="M17" i="91"/>
  <c r="M18" i="91"/>
  <c r="M19" i="91"/>
  <c r="M20" i="91"/>
  <c r="M21" i="91"/>
  <c r="M22" i="91"/>
  <c r="M23" i="91"/>
  <c r="M24" i="91"/>
  <c r="M25" i="91"/>
  <c r="M26" i="91"/>
  <c r="M27" i="91"/>
  <c r="M28" i="91"/>
  <c r="M29" i="91"/>
  <c r="M30" i="91"/>
  <c r="M31" i="91"/>
  <c r="M32" i="91"/>
  <c r="M33" i="91"/>
  <c r="M14" i="91"/>
  <c r="K34" i="91"/>
  <c r="L34" i="91"/>
  <c r="M95" i="91" l="1"/>
  <c r="D34" i="91" l="1"/>
  <c r="E34" i="91"/>
  <c r="F34" i="91"/>
  <c r="G34" i="91"/>
  <c r="H34" i="91"/>
  <c r="I34" i="91"/>
  <c r="J34" i="91"/>
  <c r="C34" i="91"/>
  <c r="M34" i="91" l="1"/>
</calcChain>
</file>

<file path=xl/sharedStrings.xml><?xml version="1.0" encoding="utf-8"?>
<sst xmlns="http://schemas.openxmlformats.org/spreadsheetml/2006/main" count="101" uniqueCount="43">
  <si>
    <t>TOTAL</t>
  </si>
  <si>
    <t>No.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</si>
  <si>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</si>
  <si>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</si>
  <si>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</si>
  <si>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</si>
  <si>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</si>
  <si>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</si>
  <si>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</si>
  <si>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</si>
  <si>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</si>
  <si>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</si>
  <si>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</si>
  <si>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</si>
  <si>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</si>
  <si>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</si>
  <si>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</si>
  <si>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 xml:space="preserve"> 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</si>
  <si>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</si>
  <si>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</si>
  <si>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</si>
  <si>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</si>
  <si>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</si>
  <si>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SANTIAGO IXCUINTLA</t>
  </si>
  <si>
    <t>SANTA MARIA DEL ORO</t>
  </si>
  <si>
    <t>SAN PEDRO LAGUINILLAS</t>
  </si>
  <si>
    <t>ANEXO VII</t>
  </si>
  <si>
    <t>Participaciones Específicas en el Impuesto Especial Sobre Producción y Servicios</t>
  </si>
  <si>
    <t>Fondo General de Participaciones</t>
  </si>
  <si>
    <t>Fondo de Fomento Municipal</t>
  </si>
  <si>
    <t>Participaciones a la Venta Final de Gasolinas y Diésel</t>
  </si>
  <si>
    <t>Fondo de Fiscalización y Recaudación</t>
  </si>
  <si>
    <t>Participaciones por el 100% de la Recaudación del ISR que se entere a la Federación, por el Salario del Personal de las Entidades</t>
  </si>
  <si>
    <t>Fondo de Compensación del Impuesto Sobre Automóviles Nuevos</t>
  </si>
  <si>
    <t>Incentivos por el Impuesto Sobre Automóviles Nuevos</t>
  </si>
  <si>
    <t>Impuesto Sobre Tenencia o Uso de Vehículos</t>
  </si>
  <si>
    <t>Total</t>
  </si>
  <si>
    <t>Municipio</t>
  </si>
  <si>
    <t>ISR Enajenación de bienes</t>
  </si>
  <si>
    <t>PARTICIPACIONES FEDERALES MINISTRADAS A LOS MUNICIPIOS EN EL MES DE ENERO DEL EJERCICIO FISCAL 2021</t>
  </si>
  <si>
    <t>Distribución de  diferencia del 4to. trimestre (octubre-diciembre) del 2020 del Fondo de Fiscalización</t>
  </si>
  <si>
    <t>(Incluye Distribución de  diferencia del 4to. trimestre (octubre-diciembre) del 2020 del Fondo de Fiscalización)</t>
  </si>
  <si>
    <t>Diferencia 4to. Trimestre 2020 FOFIR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</si>
</sst>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[$€-2]* #,##0.00_-;\-[$€-2]* #,##0.00_-;_-[$€-2]* &quot;-&quot;??_-"/>
  </numFmts>
  <fonts count="3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7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2"/>
      <color indexed="52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20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sz val="12"/>
      <color indexed="10"/>
      <name val="Arial"/>
      <family val="2"/>
    </font>
    <font>
      <i/>
      <sz val="12"/>
      <color indexed="23"/>
      <name val="Arial"/>
      <family val="2"/>
    </font>
    <font>
      <b/>
      <sz val="18"/>
      <color indexed="56"/>
      <name val="Cambria"/>
      <family val="2"/>
    </font>
    <font>
      <b/>
      <sz val="13"/>
      <color indexed="56"/>
      <name val="Arial"/>
      <family val="2"/>
    </font>
    <font>
      <b/>
      <sz val="12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0" fontId="16" fillId="9" borderId="0" applyNumberFormat="0" applyBorder="0" applyAlignment="0" applyProtection="0"/>
    <xf numFmtId="0" fontId="16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8" fillId="17" borderId="7" applyNumberFormat="0" applyAlignment="0" applyProtection="0"/>
    <xf numFmtId="0" fontId="19" fillId="18" borderId="8" applyNumberFormat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22" borderId="0" applyNumberFormat="0" applyBorder="0" applyAlignment="0" applyProtection="0"/>
    <xf numFmtId="0" fontId="22" fillId="8" borderId="7" applyNumberFormat="0" applyAlignment="0" applyProtection="0"/>
    <xf numFmtId="164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3" fillId="4" borderId="0" applyNumberFormat="0" applyBorder="0" applyAlignment="0" applyProtection="0"/>
    <xf numFmtId="44" fontId="1" fillId="0" borderId="0" applyFont="0" applyFill="0" applyBorder="0" applyAlignment="0" applyProtection="0"/>
    <xf numFmtId="0" fontId="24" fillId="23" borderId="0" applyNumberFormat="0" applyBorder="0" applyAlignment="0" applyProtection="0"/>
    <xf numFmtId="0" fontId="31" fillId="0" borderId="0"/>
    <xf numFmtId="0" fontId="31" fillId="0" borderId="0"/>
    <xf numFmtId="0" fontId="1" fillId="0" borderId="0"/>
    <xf numFmtId="0" fontId="1" fillId="24" borderId="10" applyNumberFormat="0" applyFont="0" applyAlignment="0" applyProtection="0"/>
    <xf numFmtId="9" fontId="1" fillId="0" borderId="0" applyFont="0" applyFill="0" applyBorder="0" applyAlignment="0" applyProtection="0"/>
    <xf numFmtId="0" fontId="25" fillId="17" borderId="11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2" applyNumberFormat="0" applyFill="0" applyAlignment="0" applyProtection="0"/>
    <xf numFmtId="0" fontId="21" fillId="0" borderId="13" applyNumberFormat="0" applyFill="0" applyAlignment="0" applyProtection="0"/>
    <xf numFmtId="0" fontId="30" fillId="0" borderId="14" applyNumberFormat="0" applyFill="0" applyAlignment="0" applyProtection="0"/>
    <xf numFmtId="164" fontId="32" fillId="0" borderId="0" applyFont="0" applyFill="0" applyBorder="0" applyAlignment="0" applyProtection="0"/>
  </cellStyleXfs>
  <cellXfs count="54">
    <xf numFmtId="0" fontId="0" fillId="0" borderId="0" xfId="0"/>
    <xf numFmtId="0" fontId="5" fillId="0" borderId="0" xfId="0" applyFont="1"/>
    <xf numFmtId="0" fontId="3" fillId="0" borderId="0" xfId="0" applyFont="1"/>
    <xf numFmtId="3" fontId="10" fillId="0" borderId="2" xfId="0" applyNumberFormat="1" applyFont="1" applyBorder="1"/>
    <xf numFmtId="0" fontId="10" fillId="0" borderId="2" xfId="0" applyFont="1" applyBorder="1" applyAlignment="1">
      <alignment wrapText="1"/>
    </xf>
    <xf numFmtId="0" fontId="1" fillId="0" borderId="0" xfId="2"/>
    <xf numFmtId="0" fontId="10" fillId="0" borderId="2" xfId="2" applyFont="1" applyBorder="1" applyAlignment="1">
      <alignment wrapText="1"/>
    </xf>
    <xf numFmtId="3" fontId="10" fillId="0" borderId="2" xfId="2" applyNumberFormat="1" applyFont="1" applyBorder="1"/>
    <xf numFmtId="0" fontId="1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/>
    <xf numFmtId="3" fontId="9" fillId="0" borderId="0" xfId="0" applyNumberFormat="1" applyFont="1" applyFill="1" applyBorder="1"/>
    <xf numFmtId="0" fontId="9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/>
    <xf numFmtId="0" fontId="10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0" fontId="8" fillId="0" borderId="0" xfId="0" applyFont="1" applyAlignment="1">
      <alignment horizontal="center"/>
    </xf>
    <xf numFmtId="3" fontId="9" fillId="2" borderId="2" xfId="0" applyNumberFormat="1" applyFont="1" applyFill="1" applyBorder="1"/>
    <xf numFmtId="3" fontId="9" fillId="2" borderId="2" xfId="2" applyNumberFormat="1" applyFont="1" applyFill="1" applyBorder="1"/>
    <xf numFmtId="0" fontId="2" fillId="0" borderId="0" xfId="0" applyFont="1"/>
    <xf numFmtId="0" fontId="8" fillId="0" borderId="0" xfId="0" applyFont="1" applyAlignment="1">
      <alignment horizontal="center"/>
    </xf>
    <xf numFmtId="0" fontId="10" fillId="0" borderId="2" xfId="2" applyFont="1" applyBorder="1" applyAlignment="1">
      <alignment horizontal="center"/>
    </xf>
    <xf numFmtId="0" fontId="0" fillId="0" borderId="0" xfId="0"/>
    <xf numFmtId="0" fontId="5" fillId="0" borderId="0" xfId="0" applyFont="1"/>
    <xf numFmtId="0" fontId="3" fillId="0" borderId="0" xfId="0" applyFont="1"/>
    <xf numFmtId="0" fontId="2" fillId="0" borderId="0" xfId="0" applyFont="1"/>
    <xf numFmtId="0" fontId="10" fillId="0" borderId="2" xfId="0" applyFont="1" applyBorder="1" applyAlignment="1">
      <alignment horizontal="center"/>
    </xf>
    <xf numFmtId="0" fontId="10" fillId="0" borderId="2" xfId="0" applyFont="1" applyBorder="1" applyAlignment="1">
      <alignment wrapText="1"/>
    </xf>
    <xf numFmtId="0" fontId="8" fillId="0" borderId="0" xfId="0" applyFont="1" applyAlignment="1">
      <alignment horizontal="center"/>
    </xf>
    <xf numFmtId="0" fontId="4" fillId="2" borderId="1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3" fillId="0" borderId="0" xfId="2" applyFont="1" applyAlignment="1">
      <alignment horizontal="center" vertical="justify"/>
    </xf>
    <xf numFmtId="0" fontId="2" fillId="0" borderId="0" xfId="0" applyFont="1" applyAlignment="1">
      <alignment horizontal="center"/>
    </xf>
    <xf numFmtId="0" fontId="13" fillId="2" borderId="1" xfId="2" applyFont="1" applyFill="1" applyBorder="1" applyAlignment="1">
      <alignment horizontal="center" vertical="center" wrapText="1"/>
    </xf>
    <xf numFmtId="0" fontId="13" fillId="2" borderId="3" xfId="2" applyFont="1" applyFill="1" applyBorder="1" applyAlignment="1">
      <alignment horizontal="center" vertical="center" wrapText="1"/>
    </xf>
    <xf numFmtId="0" fontId="13" fillId="2" borderId="4" xfId="2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1" xfId="2" applyFont="1" applyFill="1" applyBorder="1" applyAlignment="1">
      <alignment horizontal="center" vertical="center" wrapText="1"/>
    </xf>
    <xf numFmtId="0" fontId="15" fillId="2" borderId="3" xfId="2" applyFont="1" applyFill="1" applyBorder="1" applyAlignment="1">
      <alignment horizontal="center" vertical="center" wrapText="1"/>
    </xf>
    <xf numFmtId="0" fontId="15" fillId="2" borderId="4" xfId="2" applyFont="1" applyFill="1" applyBorder="1" applyAlignment="1">
      <alignment horizontal="center" vertical="center" wrapText="1"/>
    </xf>
    <xf numFmtId="0" fontId="9" fillId="2" borderId="5" xfId="2" applyFont="1" applyFill="1" applyBorder="1" applyAlignment="1">
      <alignment horizontal="center"/>
    </xf>
    <xf numFmtId="0" fontId="9" fillId="2" borderId="6" xfId="2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55">
    <cellStyle name="20% - Énfasis1 2" xfId="5"/>
    <cellStyle name="20% - Énfasis2 2" xfId="6"/>
    <cellStyle name="20% - Énfasis3 2" xfId="7"/>
    <cellStyle name="20% - Énfasis4 2" xfId="8"/>
    <cellStyle name="20% - Énfasis5 2" xfId="9"/>
    <cellStyle name="20% - Énfasis6 2" xfId="10"/>
    <cellStyle name="40% - Énfasis1 2" xfId="11"/>
    <cellStyle name="40% - Énfasis2 2" xfId="12"/>
    <cellStyle name="40% - Énfasis3 2" xfId="13"/>
    <cellStyle name="40% - Énfasis4 2" xfId="14"/>
    <cellStyle name="40% - Énfasis5 2" xfId="15"/>
    <cellStyle name="40% - Énfasis6 2" xfId="16"/>
    <cellStyle name="60% - Énfasis1 2" xfId="17"/>
    <cellStyle name="60% - Énfasis2 2" xfId="18"/>
    <cellStyle name="60% - Énfasis3 2" xfId="19"/>
    <cellStyle name="60% - Énfasis4 2" xfId="20"/>
    <cellStyle name="60% - Énfasis5 2" xfId="21"/>
    <cellStyle name="60% - Énfasis6 2" xfId="22"/>
    <cellStyle name="Cálculo 2" xfId="23"/>
    <cellStyle name="Celda de comprobación 2" xfId="24"/>
    <cellStyle name="Celda vinculada 2" xfId="25"/>
    <cellStyle name="Encabezado 4 2" xfId="26"/>
    <cellStyle name="Énfasis1 2" xfId="27"/>
    <cellStyle name="Énfasis2 2" xfId="28"/>
    <cellStyle name="Énfasis3 2" xfId="29"/>
    <cellStyle name="Énfasis4 2" xfId="30"/>
    <cellStyle name="Énfasis5 2" xfId="31"/>
    <cellStyle name="Énfasis6 2" xfId="32"/>
    <cellStyle name="Entrada 2" xfId="33"/>
    <cellStyle name="Euro" xfId="1"/>
    <cellStyle name="Euro 2" xfId="3"/>
    <cellStyle name="Euro 2 2" xfId="36"/>
    <cellStyle name="Euro 2 3" xfId="37"/>
    <cellStyle name="Euro 2 4" xfId="35"/>
    <cellStyle name="Euro 3" xfId="4"/>
    <cellStyle name="Euro 3 2" xfId="38"/>
    <cellStyle name="Euro 4" xfId="34"/>
    <cellStyle name="Euro 5" xfId="54"/>
    <cellStyle name="Incorrecto 2" xfId="39"/>
    <cellStyle name="Moneda 2" xfId="40"/>
    <cellStyle name="Neutral 2" xfId="41"/>
    <cellStyle name="Normal" xfId="0" builtinId="0"/>
    <cellStyle name="Normal 2" xfId="2"/>
    <cellStyle name="Normal 2 2" xfId="43"/>
    <cellStyle name="Normal 2 3" xfId="44"/>
    <cellStyle name="Normal 2 4" xfId="42"/>
    <cellStyle name="Notas 2" xfId="45"/>
    <cellStyle name="Porcentaje 2" xfId="46"/>
    <cellStyle name="Salida 2" xfId="47"/>
    <cellStyle name="Texto de advertencia 2" xfId="48"/>
    <cellStyle name="Texto explicativo 2" xfId="49"/>
    <cellStyle name="Título 2 2" xfId="51"/>
    <cellStyle name="Título 3 2" xfId="52"/>
    <cellStyle name="Título 4" xfId="50"/>
    <cellStyle name="Total 2" xfId="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685514</xdr:colOff>
      <xdr:row>5</xdr:row>
      <xdr:rowOff>9414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85714" cy="8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3:AC95"/>
  <sheetViews>
    <sheetView tabSelected="1" topLeftCell="A106" workbookViewId="0">
      <selection activeCell="A7" sqref="A7:M7"/>
    </sheetView>
  </sheetViews>
  <sheetFormatPr baseColWidth="10" defaultRowHeight="12.75" x14ac:dyDescent="0.2"/>
  <cols>
    <col min="1" max="1" width="4.140625" bestFit="1" customWidth="1"/>
    <col min="2" max="2" width="19.85546875" customWidth="1"/>
    <col min="3" max="11" width="13.85546875" customWidth="1"/>
    <col min="12" max="12" width="13.85546875" style="23" customWidth="1"/>
    <col min="13" max="13" width="13.85546875" customWidth="1"/>
  </cols>
  <sheetData>
    <row r="3" spans="1:29" ht="16.5" x14ac:dyDescent="0.25">
      <c r="A3" s="51" t="s">
        <v>18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29" ht="13.5" customHeight="1" x14ac:dyDescent="0.2">
      <c r="A4" s="52" t="s">
        <v>22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</row>
    <row r="5" spans="1:29" ht="13.5" customHeight="1" x14ac:dyDescent="0.2">
      <c r="A5" s="53" t="s">
        <v>21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</row>
    <row r="6" spans="1:29" ht="13.5" customHeight="1" x14ac:dyDescent="0.2">
      <c r="A6" s="17"/>
      <c r="B6" s="17"/>
      <c r="C6" s="17"/>
      <c r="D6" s="17"/>
      <c r="E6" s="17"/>
      <c r="F6" s="17"/>
      <c r="G6" s="17"/>
      <c r="H6" s="17"/>
      <c r="I6" s="17"/>
      <c r="J6" s="17"/>
      <c r="K6" s="21"/>
      <c r="L6" s="29"/>
      <c r="M6" s="17"/>
    </row>
    <row r="7" spans="1:29" ht="13.5" customHeight="1" x14ac:dyDescent="0.2">
      <c r="A7" s="36" t="s">
        <v>26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</row>
    <row r="8" spans="1:29" ht="13.5" customHeight="1" x14ac:dyDescent="0.2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6"/>
      <c r="M8" s="20"/>
    </row>
    <row r="9" spans="1:29" ht="13.5" customHeight="1" x14ac:dyDescent="0.2">
      <c r="A9" s="36" t="s">
        <v>39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</row>
    <row r="10" spans="1:29" ht="13.5" customHeight="1" x14ac:dyDescent="0.2">
      <c r="M10" s="8"/>
    </row>
    <row r="11" spans="1:29" ht="21.95" customHeight="1" x14ac:dyDescent="0.2">
      <c r="A11" s="40" t="s">
        <v>1</v>
      </c>
      <c r="B11" s="40" t="s">
        <v>37</v>
      </c>
      <c r="C11" s="30" t="s">
        <v>28</v>
      </c>
      <c r="D11" s="30" t="s">
        <v>29</v>
      </c>
      <c r="E11" s="30" t="s">
        <v>27</v>
      </c>
      <c r="F11" s="30" t="s">
        <v>30</v>
      </c>
      <c r="G11" s="30" t="s">
        <v>31</v>
      </c>
      <c r="H11" s="37" t="s">
        <v>32</v>
      </c>
      <c r="I11" s="30" t="s">
        <v>33</v>
      </c>
      <c r="J11" s="30" t="s">
        <v>34</v>
      </c>
      <c r="K11" s="30" t="s">
        <v>35</v>
      </c>
      <c r="L11" s="30" t="s">
        <v>38</v>
      </c>
      <c r="M11" s="30" t="s">
        <v>36</v>
      </c>
    </row>
    <row r="12" spans="1:29" ht="21.95" customHeight="1" x14ac:dyDescent="0.2">
      <c r="A12" s="41"/>
      <c r="B12" s="41"/>
      <c r="C12" s="31"/>
      <c r="D12" s="31"/>
      <c r="E12" s="31"/>
      <c r="F12" s="31"/>
      <c r="G12" s="31"/>
      <c r="H12" s="38"/>
      <c r="I12" s="31"/>
      <c r="J12" s="31"/>
      <c r="K12" s="31"/>
      <c r="L12" s="31"/>
      <c r="M12" s="31"/>
    </row>
    <row r="13" spans="1:29" ht="21.95" customHeight="1" x14ac:dyDescent="0.2">
      <c r="A13" s="42"/>
      <c r="B13" s="42"/>
      <c r="C13" s="32"/>
      <c r="D13" s="32"/>
      <c r="E13" s="32"/>
      <c r="F13" s="32"/>
      <c r="G13" s="32"/>
      <c r="H13" s="39"/>
      <c r="I13" s="32"/>
      <c r="J13" s="32"/>
      <c r="K13" s="32"/>
      <c r="L13" s="32"/>
      <c r="M13" s="32"/>
    </row>
    <row r="14" spans="1:29" ht="13.5" customHeight="1" x14ac:dyDescent="0.2">
      <c r="A14" s="9">
        <v>1</v>
      </c>
      <c r="B14" s="4" t="s">
        <v>3</v>
      </c>
      <c r="C14" s="3">
        <v>4048548.04</v>
      </c>
      <c r="D14" s="3">
        <v>1400465.8</v>
      </c>
      <c r="E14" s="3">
        <v>80353.55</v>
      </c>
      <c r="F14" s="3">
        <v>120297.61</v>
      </c>
      <c r="G14" s="3">
        <v>138790.68</v>
      </c>
      <c r="H14" s="3">
        <v>428863</v>
      </c>
      <c r="I14" s="3">
        <v>7775.11</v>
      </c>
      <c r="J14" s="3">
        <v>39053.620000000003</v>
      </c>
      <c r="K14" s="3">
        <v>0</v>
      </c>
      <c r="L14" s="3">
        <v>230889.95</v>
      </c>
      <c r="M14" s="3">
        <f>SUM(C14:L14)</f>
        <v>6495037.3600000003</v>
      </c>
      <c r="O14" s="10"/>
      <c r="P14" s="10"/>
      <c r="Q14" s="10"/>
      <c r="R14" s="11"/>
      <c r="S14" s="11"/>
      <c r="T14" s="11"/>
      <c r="U14" s="11"/>
      <c r="V14" s="10"/>
      <c r="W14" s="10"/>
      <c r="X14" s="10"/>
      <c r="Y14" s="10"/>
      <c r="Z14" s="10"/>
      <c r="AA14" s="10"/>
      <c r="AB14" s="10"/>
      <c r="AC14" s="10"/>
    </row>
    <row r="15" spans="1:29" ht="13.5" customHeight="1" x14ac:dyDescent="0.2">
      <c r="A15" s="9">
        <v>2</v>
      </c>
      <c r="B15" s="4" t="s">
        <v>4</v>
      </c>
      <c r="C15" s="3">
        <v>2770135.16</v>
      </c>
      <c r="D15" s="3">
        <v>924348.99</v>
      </c>
      <c r="E15" s="3">
        <v>106955.81</v>
      </c>
      <c r="F15" s="3">
        <v>49336.04</v>
      </c>
      <c r="G15" s="3">
        <v>56657.02</v>
      </c>
      <c r="H15" s="3">
        <v>12062</v>
      </c>
      <c r="I15" s="3">
        <v>5356.48</v>
      </c>
      <c r="J15" s="3">
        <v>26905.06</v>
      </c>
      <c r="K15" s="3">
        <v>0</v>
      </c>
      <c r="L15" s="3">
        <v>159066.10999999999</v>
      </c>
      <c r="M15" s="3">
        <f t="shared" ref="M15:M33" si="0">SUM(C15:L15)</f>
        <v>4110822.6700000004</v>
      </c>
      <c r="O15" s="10"/>
      <c r="P15" s="10"/>
      <c r="Q15" s="10"/>
      <c r="R15" s="11"/>
      <c r="S15" s="11"/>
      <c r="T15" s="11"/>
      <c r="U15" s="11"/>
      <c r="V15" s="10"/>
      <c r="W15" s="10"/>
      <c r="X15" s="10"/>
      <c r="Y15" s="10"/>
      <c r="Z15" s="10"/>
      <c r="AA15" s="10"/>
      <c r="AB15" s="10"/>
      <c r="AC15" s="10"/>
    </row>
    <row r="16" spans="1:29" ht="13.5" customHeight="1" x14ac:dyDescent="0.2">
      <c r="A16" s="9">
        <v>3</v>
      </c>
      <c r="B16" s="4" t="s">
        <v>19</v>
      </c>
      <c r="C16" s="3">
        <v>2680986.13</v>
      </c>
      <c r="D16" s="3">
        <v>861207.31</v>
      </c>
      <c r="E16" s="3">
        <v>111871.45</v>
      </c>
      <c r="F16" s="3">
        <v>36148.519999999997</v>
      </c>
      <c r="G16" s="3">
        <v>41447.08</v>
      </c>
      <c r="H16" s="3">
        <v>461300</v>
      </c>
      <c r="I16" s="3">
        <v>5503.87</v>
      </c>
      <c r="J16" s="3">
        <v>27645.42</v>
      </c>
      <c r="K16" s="3">
        <v>0</v>
      </c>
      <c r="L16" s="3">
        <v>163443.22</v>
      </c>
      <c r="M16" s="3">
        <f t="shared" si="0"/>
        <v>4389553</v>
      </c>
      <c r="O16" s="10"/>
      <c r="P16" s="10"/>
      <c r="Q16" s="10"/>
      <c r="R16" s="11"/>
      <c r="S16" s="11"/>
      <c r="T16" s="11"/>
      <c r="U16" s="11"/>
      <c r="V16" s="10"/>
      <c r="W16" s="10"/>
      <c r="X16" s="10"/>
      <c r="Y16" s="10"/>
      <c r="Z16" s="10"/>
      <c r="AA16" s="10"/>
      <c r="AB16" s="10"/>
      <c r="AC16" s="10"/>
    </row>
    <row r="17" spans="1:29" ht="13.5" customHeight="1" x14ac:dyDescent="0.2">
      <c r="A17" s="9">
        <v>4</v>
      </c>
      <c r="B17" s="4" t="s">
        <v>20</v>
      </c>
      <c r="C17" s="3">
        <v>5141803.75</v>
      </c>
      <c r="D17" s="3">
        <v>2368387.85</v>
      </c>
      <c r="E17" s="3">
        <v>96835.39</v>
      </c>
      <c r="F17" s="3">
        <v>309669.53999999998</v>
      </c>
      <c r="G17" s="3">
        <v>335379.13</v>
      </c>
      <c r="H17" s="3">
        <v>2770927</v>
      </c>
      <c r="I17" s="3">
        <v>19321.349999999999</v>
      </c>
      <c r="J17" s="3">
        <v>97049.23</v>
      </c>
      <c r="K17" s="3">
        <v>0</v>
      </c>
      <c r="L17" s="3">
        <v>573767.36</v>
      </c>
      <c r="M17" s="3">
        <f t="shared" si="0"/>
        <v>11713140.6</v>
      </c>
      <c r="O17" s="10"/>
      <c r="P17" s="10"/>
      <c r="Q17" s="10"/>
      <c r="R17" s="11"/>
      <c r="S17" s="11"/>
      <c r="T17" s="11"/>
      <c r="U17" s="11"/>
      <c r="V17" s="10"/>
      <c r="W17" s="10"/>
      <c r="X17" s="10"/>
      <c r="Y17" s="10"/>
      <c r="Z17" s="10"/>
      <c r="AA17" s="10"/>
      <c r="AB17" s="10"/>
      <c r="AC17" s="10"/>
    </row>
    <row r="18" spans="1:29" ht="13.5" customHeight="1" x14ac:dyDescent="0.2">
      <c r="A18" s="9">
        <v>5</v>
      </c>
      <c r="B18" s="4" t="s">
        <v>5</v>
      </c>
      <c r="C18" s="3">
        <v>5959255.2000000002</v>
      </c>
      <c r="D18" s="3">
        <v>2002300.64</v>
      </c>
      <c r="E18" s="3">
        <v>67775.3</v>
      </c>
      <c r="F18" s="3">
        <v>220960.77</v>
      </c>
      <c r="G18" s="3">
        <v>252104.72</v>
      </c>
      <c r="H18" s="3">
        <v>811067</v>
      </c>
      <c r="I18" s="3">
        <v>15082.88</v>
      </c>
      <c r="J18" s="3">
        <v>75759.820000000007</v>
      </c>
      <c r="K18" s="3">
        <v>0</v>
      </c>
      <c r="L18" s="3">
        <v>447901.68</v>
      </c>
      <c r="M18" s="3">
        <f t="shared" si="0"/>
        <v>9852208.0099999998</v>
      </c>
      <c r="O18" s="10"/>
      <c r="P18" s="10"/>
      <c r="Q18" s="10"/>
      <c r="R18" s="11"/>
      <c r="S18" s="11"/>
      <c r="T18" s="11"/>
      <c r="U18" s="11"/>
      <c r="V18" s="10"/>
      <c r="W18" s="10"/>
      <c r="X18" s="10"/>
      <c r="Y18" s="10"/>
      <c r="Z18" s="10"/>
      <c r="AA18" s="10"/>
      <c r="AB18" s="10"/>
      <c r="AC18" s="10"/>
    </row>
    <row r="19" spans="1:29" ht="13.5" customHeight="1" x14ac:dyDescent="0.2">
      <c r="A19" s="9">
        <v>6</v>
      </c>
      <c r="B19" s="4" t="s">
        <v>15</v>
      </c>
      <c r="C19" s="3">
        <v>2358273.4300000002</v>
      </c>
      <c r="D19" s="3">
        <v>628533.35</v>
      </c>
      <c r="E19" s="3">
        <v>160883.23000000001</v>
      </c>
      <c r="F19" s="3">
        <v>109157.3</v>
      </c>
      <c r="G19" s="3">
        <v>122440</v>
      </c>
      <c r="H19" s="3">
        <v>325606</v>
      </c>
      <c r="I19" s="3">
        <v>7745.53</v>
      </c>
      <c r="J19" s="3">
        <v>38905.040000000001</v>
      </c>
      <c r="K19" s="3">
        <v>0</v>
      </c>
      <c r="L19" s="3">
        <v>230011.54</v>
      </c>
      <c r="M19" s="3">
        <f t="shared" si="0"/>
        <v>3981555.42</v>
      </c>
      <c r="O19" s="10"/>
      <c r="P19" s="10"/>
      <c r="Q19" s="10"/>
      <c r="R19" s="11"/>
      <c r="S19" s="11"/>
      <c r="T19" s="11"/>
      <c r="U19" s="11"/>
      <c r="V19" s="10"/>
      <c r="W19" s="10"/>
      <c r="X19" s="10"/>
      <c r="Y19" s="10"/>
      <c r="Z19" s="10"/>
      <c r="AA19" s="10"/>
      <c r="AB19" s="10"/>
      <c r="AC19" s="10"/>
    </row>
    <row r="20" spans="1:29" x14ac:dyDescent="0.2">
      <c r="A20" s="9">
        <v>7</v>
      </c>
      <c r="B20" s="4" t="s">
        <v>16</v>
      </c>
      <c r="C20" s="3">
        <v>2098247.61</v>
      </c>
      <c r="D20" s="3">
        <v>571242.84</v>
      </c>
      <c r="E20" s="3">
        <v>158280.84</v>
      </c>
      <c r="F20" s="3">
        <v>36984.080000000002</v>
      </c>
      <c r="G20" s="3">
        <v>42207.58</v>
      </c>
      <c r="H20" s="3">
        <v>247271</v>
      </c>
      <c r="I20" s="3">
        <v>5858.9</v>
      </c>
      <c r="J20" s="3">
        <v>29428.69</v>
      </c>
      <c r="K20" s="3">
        <v>0</v>
      </c>
      <c r="L20" s="3">
        <v>173986.17</v>
      </c>
      <c r="M20" s="3">
        <f t="shared" si="0"/>
        <v>3363507.7099999995</v>
      </c>
      <c r="O20" s="10"/>
      <c r="P20" s="10"/>
      <c r="Q20" s="10"/>
      <c r="R20" s="11"/>
      <c r="S20" s="11"/>
      <c r="T20" s="11"/>
      <c r="U20" s="11"/>
      <c r="V20" s="10"/>
      <c r="W20" s="10"/>
      <c r="X20" s="10"/>
      <c r="Y20" s="10"/>
      <c r="Z20" s="10"/>
      <c r="AA20" s="10"/>
      <c r="AB20" s="10"/>
      <c r="AC20" s="10"/>
    </row>
    <row r="21" spans="1:29" x14ac:dyDescent="0.2">
      <c r="A21" s="9">
        <v>8</v>
      </c>
      <c r="B21" s="4" t="s">
        <v>6</v>
      </c>
      <c r="C21" s="3">
        <v>3578583.04</v>
      </c>
      <c r="D21" s="3">
        <v>1222063.79</v>
      </c>
      <c r="E21" s="3">
        <v>88739.04</v>
      </c>
      <c r="F21" s="3">
        <v>89858.559999999998</v>
      </c>
      <c r="G21" s="3">
        <v>103047.33</v>
      </c>
      <c r="H21" s="3">
        <v>13106</v>
      </c>
      <c r="I21" s="3">
        <v>7082.8</v>
      </c>
      <c r="J21" s="3">
        <v>35576.19</v>
      </c>
      <c r="K21" s="3">
        <v>0</v>
      </c>
      <c r="L21" s="3">
        <v>210330.92</v>
      </c>
      <c r="M21" s="3">
        <f t="shared" si="0"/>
        <v>5348387.67</v>
      </c>
      <c r="O21" s="10"/>
      <c r="P21" s="10"/>
      <c r="Q21" s="10"/>
      <c r="R21" s="11"/>
      <c r="S21" s="11"/>
      <c r="T21" s="11"/>
      <c r="U21" s="11"/>
      <c r="V21" s="10"/>
      <c r="W21" s="10"/>
      <c r="X21" s="10"/>
      <c r="Y21" s="10"/>
      <c r="Z21" s="10"/>
      <c r="AA21" s="10"/>
      <c r="AB21" s="10"/>
      <c r="AC21" s="10"/>
    </row>
    <row r="22" spans="1:29" x14ac:dyDescent="0.2">
      <c r="A22" s="9">
        <v>9</v>
      </c>
      <c r="B22" s="4" t="s">
        <v>7</v>
      </c>
      <c r="C22" s="3">
        <v>3245781.59</v>
      </c>
      <c r="D22" s="3">
        <v>1049934.3999999999</v>
      </c>
      <c r="E22" s="3">
        <v>96835.39</v>
      </c>
      <c r="F22" s="3">
        <v>56111.69</v>
      </c>
      <c r="G22" s="3">
        <v>64261.99</v>
      </c>
      <c r="H22" s="3">
        <v>8998</v>
      </c>
      <c r="I22" s="3">
        <v>6720.72</v>
      </c>
      <c r="J22" s="3">
        <v>33757.519999999997</v>
      </c>
      <c r="K22" s="3">
        <v>0</v>
      </c>
      <c r="L22" s="3">
        <v>199578.75</v>
      </c>
      <c r="M22" s="3">
        <f t="shared" si="0"/>
        <v>4761980.05</v>
      </c>
      <c r="O22" s="10"/>
      <c r="P22" s="10"/>
      <c r="Q22" s="10"/>
      <c r="R22" s="11"/>
      <c r="S22" s="11"/>
      <c r="T22" s="11"/>
      <c r="U22" s="11"/>
      <c r="V22" s="10"/>
      <c r="W22" s="10"/>
      <c r="X22" s="10"/>
      <c r="Y22" s="10"/>
      <c r="Z22" s="10"/>
      <c r="AA22" s="10"/>
      <c r="AB22" s="10"/>
      <c r="AC22" s="10"/>
    </row>
    <row r="23" spans="1:29" x14ac:dyDescent="0.2">
      <c r="A23" s="9">
        <v>10</v>
      </c>
      <c r="B23" s="4" t="s">
        <v>14</v>
      </c>
      <c r="C23" s="3">
        <v>2023167.67</v>
      </c>
      <c r="D23" s="3">
        <v>599877.21</v>
      </c>
      <c r="E23" s="3">
        <v>152353.16</v>
      </c>
      <c r="F23" s="3">
        <v>42278.09</v>
      </c>
      <c r="G23" s="3">
        <v>48291.55</v>
      </c>
      <c r="H23" s="3">
        <v>1</v>
      </c>
      <c r="I23" s="3">
        <v>4990</v>
      </c>
      <c r="J23" s="3">
        <v>25064.29</v>
      </c>
      <c r="K23" s="3">
        <v>0</v>
      </c>
      <c r="L23" s="3">
        <v>148183.26</v>
      </c>
      <c r="M23" s="3">
        <f t="shared" si="0"/>
        <v>3044206.2299999995</v>
      </c>
      <c r="O23" s="10"/>
      <c r="P23" s="10"/>
      <c r="Q23" s="10"/>
      <c r="R23" s="11"/>
      <c r="S23" s="11"/>
      <c r="T23" s="11"/>
      <c r="U23" s="11"/>
      <c r="V23" s="10"/>
      <c r="W23" s="10"/>
      <c r="X23" s="10"/>
      <c r="Y23" s="10"/>
      <c r="Z23" s="10"/>
      <c r="AA23" s="10"/>
      <c r="AB23" s="10"/>
      <c r="AC23" s="10"/>
    </row>
    <row r="24" spans="1:29" x14ac:dyDescent="0.2">
      <c r="A24" s="9">
        <v>11</v>
      </c>
      <c r="B24" s="4" t="s">
        <v>8</v>
      </c>
      <c r="C24" s="3">
        <v>3407295.48</v>
      </c>
      <c r="D24" s="3">
        <v>1263444.9099999999</v>
      </c>
      <c r="E24" s="3">
        <v>95967.92</v>
      </c>
      <c r="F24" s="3">
        <v>111491.5</v>
      </c>
      <c r="G24" s="3">
        <v>128904.22</v>
      </c>
      <c r="H24" s="3">
        <v>10505</v>
      </c>
      <c r="I24" s="3">
        <v>7635.57</v>
      </c>
      <c r="J24" s="3">
        <v>38352.720000000001</v>
      </c>
      <c r="K24" s="3">
        <v>0</v>
      </c>
      <c r="L24" s="3">
        <v>226746.16</v>
      </c>
      <c r="M24" s="3">
        <f t="shared" si="0"/>
        <v>5290343.4799999995</v>
      </c>
      <c r="O24" s="10"/>
      <c r="P24" s="10"/>
      <c r="Q24" s="10"/>
      <c r="R24" s="11"/>
      <c r="S24" s="11"/>
      <c r="T24" s="11"/>
      <c r="U24" s="11"/>
      <c r="V24" s="10"/>
      <c r="W24" s="10"/>
      <c r="X24" s="10"/>
      <c r="Y24" s="10"/>
      <c r="Z24" s="10"/>
      <c r="AA24" s="10"/>
      <c r="AB24" s="10"/>
      <c r="AC24" s="10"/>
    </row>
    <row r="25" spans="1:29" x14ac:dyDescent="0.2">
      <c r="A25" s="9">
        <v>12</v>
      </c>
      <c r="B25" s="4" t="s">
        <v>9</v>
      </c>
      <c r="C25" s="3">
        <v>3745751.72</v>
      </c>
      <c r="D25" s="3">
        <v>1244791.17</v>
      </c>
      <c r="E25" s="3">
        <v>85413.759999999995</v>
      </c>
      <c r="F25" s="3">
        <v>73517.69</v>
      </c>
      <c r="G25" s="3">
        <v>84034.91</v>
      </c>
      <c r="H25" s="3">
        <v>0</v>
      </c>
      <c r="I25" s="3">
        <v>7295.36</v>
      </c>
      <c r="J25" s="3">
        <v>36643.879999999997</v>
      </c>
      <c r="K25" s="3">
        <v>0</v>
      </c>
      <c r="L25" s="3">
        <v>216643.25</v>
      </c>
      <c r="M25" s="3">
        <f t="shared" si="0"/>
        <v>5494091.7400000012</v>
      </c>
      <c r="O25" s="10"/>
      <c r="P25" s="10"/>
      <c r="Q25" s="10"/>
      <c r="R25" s="11"/>
      <c r="S25" s="11"/>
      <c r="T25" s="11"/>
      <c r="U25" s="11"/>
      <c r="V25" s="10"/>
      <c r="W25" s="10"/>
      <c r="X25" s="10"/>
      <c r="Y25" s="10"/>
      <c r="Z25" s="10"/>
      <c r="AA25" s="10"/>
      <c r="AB25" s="10"/>
      <c r="AC25" s="10"/>
    </row>
    <row r="26" spans="1:29" x14ac:dyDescent="0.2">
      <c r="A26" s="9">
        <v>13</v>
      </c>
      <c r="B26" s="4" t="s">
        <v>10</v>
      </c>
      <c r="C26" s="3">
        <v>4902555.6500000004</v>
      </c>
      <c r="D26" s="3">
        <v>1774300.85</v>
      </c>
      <c r="E26" s="3">
        <v>67341.570000000007</v>
      </c>
      <c r="F26" s="3">
        <v>131323.06</v>
      </c>
      <c r="G26" s="3">
        <v>150198.14000000001</v>
      </c>
      <c r="H26" s="3">
        <v>486551</v>
      </c>
      <c r="I26" s="3">
        <v>7796</v>
      </c>
      <c r="J26" s="3">
        <v>39158.559999999998</v>
      </c>
      <c r="K26" s="3">
        <v>0</v>
      </c>
      <c r="L26" s="3">
        <v>231510.39</v>
      </c>
      <c r="M26" s="3">
        <f t="shared" si="0"/>
        <v>7790735.2199999988</v>
      </c>
      <c r="O26" s="10"/>
      <c r="P26" s="10"/>
      <c r="Q26" s="10"/>
      <c r="R26" s="11"/>
      <c r="S26" s="11"/>
      <c r="T26" s="11"/>
      <c r="U26" s="11"/>
      <c r="V26" s="10"/>
      <c r="W26" s="10"/>
      <c r="X26" s="10"/>
      <c r="Y26" s="10"/>
      <c r="Z26" s="10"/>
      <c r="AA26" s="10"/>
      <c r="AB26" s="10"/>
      <c r="AC26" s="10"/>
    </row>
    <row r="27" spans="1:29" x14ac:dyDescent="0.2">
      <c r="A27" s="9">
        <v>14</v>
      </c>
      <c r="B27" s="4" t="s">
        <v>25</v>
      </c>
      <c r="C27" s="3">
        <v>2540929.12</v>
      </c>
      <c r="D27" s="3">
        <v>777763.75</v>
      </c>
      <c r="E27" s="3">
        <v>120256.95</v>
      </c>
      <c r="F27" s="3">
        <v>24665.87</v>
      </c>
      <c r="G27" s="3">
        <v>28518.63</v>
      </c>
      <c r="H27" s="3">
        <v>574188</v>
      </c>
      <c r="I27" s="3">
        <v>5630.03</v>
      </c>
      <c r="J27" s="3">
        <v>28279.09</v>
      </c>
      <c r="K27" s="3">
        <v>0</v>
      </c>
      <c r="L27" s="3">
        <v>167189.59</v>
      </c>
      <c r="M27" s="3">
        <f t="shared" si="0"/>
        <v>4267421.03</v>
      </c>
      <c r="O27" s="10"/>
      <c r="P27" s="10"/>
      <c r="Q27" s="10"/>
      <c r="R27" s="11"/>
      <c r="S27" s="11"/>
      <c r="T27" s="11"/>
      <c r="U27" s="11"/>
      <c r="V27" s="10"/>
      <c r="W27" s="10"/>
      <c r="X27" s="10"/>
      <c r="Y27" s="10"/>
      <c r="Z27" s="10"/>
      <c r="AA27" s="10"/>
      <c r="AB27" s="10"/>
      <c r="AC27" s="10"/>
    </row>
    <row r="28" spans="1:29" x14ac:dyDescent="0.2">
      <c r="A28" s="9">
        <v>15</v>
      </c>
      <c r="B28" s="4" t="s">
        <v>24</v>
      </c>
      <c r="C28" s="3">
        <v>3093431.37</v>
      </c>
      <c r="D28" s="3">
        <v>1055842.8799999999</v>
      </c>
      <c r="E28" s="3">
        <v>96835.39</v>
      </c>
      <c r="F28" s="3">
        <v>75199.009999999995</v>
      </c>
      <c r="G28" s="3">
        <v>86696.65</v>
      </c>
      <c r="H28" s="3">
        <v>1155792</v>
      </c>
      <c r="I28" s="3">
        <v>5708.23</v>
      </c>
      <c r="J28" s="3">
        <v>28671.87</v>
      </c>
      <c r="K28" s="3">
        <v>0</v>
      </c>
      <c r="L28" s="3">
        <v>169511.74</v>
      </c>
      <c r="M28" s="3">
        <f t="shared" si="0"/>
        <v>5767689.1400000006</v>
      </c>
      <c r="O28" s="10"/>
      <c r="P28" s="10"/>
      <c r="Q28" s="10"/>
      <c r="R28" s="11"/>
      <c r="S28" s="11"/>
      <c r="T28" s="11"/>
      <c r="U28" s="11"/>
      <c r="V28" s="10"/>
      <c r="W28" s="10"/>
      <c r="X28" s="10"/>
      <c r="Y28" s="10"/>
      <c r="Z28" s="10"/>
      <c r="AA28" s="10"/>
      <c r="AB28" s="10"/>
      <c r="AC28" s="10"/>
    </row>
    <row r="29" spans="1:29" x14ac:dyDescent="0.2">
      <c r="A29" s="9">
        <v>16</v>
      </c>
      <c r="B29" s="4" t="s">
        <v>23</v>
      </c>
      <c r="C29" s="3">
        <v>8730525.8800000008</v>
      </c>
      <c r="D29" s="3">
        <v>3661048.71</v>
      </c>
      <c r="E29" s="3">
        <v>47968.18</v>
      </c>
      <c r="F29" s="3">
        <v>294896.2</v>
      </c>
      <c r="G29" s="3">
        <v>337660.62</v>
      </c>
      <c r="H29" s="3">
        <v>1847091</v>
      </c>
      <c r="I29" s="3">
        <v>13946.65</v>
      </c>
      <c r="J29" s="3">
        <v>70052.66</v>
      </c>
      <c r="K29" s="3">
        <v>0</v>
      </c>
      <c r="L29" s="3">
        <v>414160.22</v>
      </c>
      <c r="M29" s="3">
        <f t="shared" si="0"/>
        <v>15417350.119999999</v>
      </c>
      <c r="O29" s="10"/>
      <c r="P29" s="10"/>
      <c r="Q29" s="10"/>
      <c r="R29" s="11"/>
      <c r="S29" s="11"/>
      <c r="T29" s="11"/>
      <c r="U29" s="11"/>
      <c r="V29" s="10"/>
      <c r="W29" s="10"/>
      <c r="X29" s="10"/>
      <c r="Y29" s="10"/>
      <c r="Z29" s="10"/>
      <c r="AA29" s="10"/>
      <c r="AB29" s="10"/>
      <c r="AC29" s="10"/>
    </row>
    <row r="30" spans="1:29" x14ac:dyDescent="0.2">
      <c r="A30" s="9">
        <v>17</v>
      </c>
      <c r="B30" s="4" t="s">
        <v>11</v>
      </c>
      <c r="C30" s="3">
        <v>4030762.94</v>
      </c>
      <c r="D30" s="3">
        <v>1342336.96</v>
      </c>
      <c r="E30" s="3">
        <v>82377.63</v>
      </c>
      <c r="F30" s="3">
        <v>129085.54</v>
      </c>
      <c r="G30" s="3">
        <v>149057.39000000001</v>
      </c>
      <c r="H30" s="3">
        <v>0</v>
      </c>
      <c r="I30" s="3">
        <v>8291.09</v>
      </c>
      <c r="J30" s="3">
        <v>41645.31</v>
      </c>
      <c r="K30" s="3">
        <v>0</v>
      </c>
      <c r="L30" s="3">
        <v>246212.34</v>
      </c>
      <c r="M30" s="3">
        <f t="shared" si="0"/>
        <v>6029769.1999999993</v>
      </c>
      <c r="O30" s="10"/>
      <c r="P30" s="10"/>
      <c r="Q30" s="10"/>
      <c r="R30" s="11"/>
      <c r="S30" s="11"/>
      <c r="T30" s="11"/>
      <c r="U30" s="11"/>
      <c r="V30" s="10"/>
      <c r="W30" s="10"/>
      <c r="X30" s="10"/>
      <c r="Y30" s="10"/>
      <c r="Z30" s="10"/>
      <c r="AA30" s="10"/>
      <c r="AB30" s="10"/>
      <c r="AC30" s="10"/>
    </row>
    <row r="31" spans="1:29" x14ac:dyDescent="0.2">
      <c r="A31" s="9">
        <v>18</v>
      </c>
      <c r="B31" s="4" t="s">
        <v>2</v>
      </c>
      <c r="C31" s="3">
        <v>38071621.060000002</v>
      </c>
      <c r="D31" s="3">
        <v>15650968.800000001</v>
      </c>
      <c r="E31" s="3">
        <v>28739.37</v>
      </c>
      <c r="F31" s="3">
        <v>1183662.82</v>
      </c>
      <c r="G31" s="3">
        <v>1346840</v>
      </c>
      <c r="H31" s="3">
        <v>29852</v>
      </c>
      <c r="I31" s="3">
        <v>46911.71</v>
      </c>
      <c r="J31" s="3">
        <v>235632.92</v>
      </c>
      <c r="K31" s="3">
        <v>0</v>
      </c>
      <c r="L31" s="3">
        <v>1393091.72</v>
      </c>
      <c r="M31" s="3">
        <f t="shared" si="0"/>
        <v>57987320.399999999</v>
      </c>
      <c r="O31" s="10"/>
      <c r="P31" s="10"/>
      <c r="Q31" s="10"/>
      <c r="R31" s="11"/>
      <c r="S31" s="11"/>
      <c r="T31" s="11"/>
      <c r="U31" s="11"/>
      <c r="V31" s="10"/>
      <c r="W31" s="10"/>
      <c r="X31" s="10"/>
      <c r="Y31" s="10"/>
      <c r="Z31" s="10"/>
      <c r="AA31" s="10"/>
      <c r="AB31" s="10"/>
      <c r="AC31" s="10"/>
    </row>
    <row r="32" spans="1:29" x14ac:dyDescent="0.2">
      <c r="A32" s="9">
        <v>19</v>
      </c>
      <c r="B32" s="4" t="s">
        <v>12</v>
      </c>
      <c r="C32" s="3">
        <v>4161735.76</v>
      </c>
      <c r="D32" s="3">
        <v>1587737.98</v>
      </c>
      <c r="E32" s="3">
        <v>77895.73</v>
      </c>
      <c r="F32" s="3">
        <v>98843.19</v>
      </c>
      <c r="G32" s="3">
        <v>114074.53</v>
      </c>
      <c r="H32" s="3">
        <v>0</v>
      </c>
      <c r="I32" s="3">
        <v>7628.93</v>
      </c>
      <c r="J32" s="3">
        <v>38319.360000000001</v>
      </c>
      <c r="K32" s="3">
        <v>0</v>
      </c>
      <c r="L32" s="3">
        <v>226548.89</v>
      </c>
      <c r="M32" s="3">
        <f t="shared" si="0"/>
        <v>6312784.370000001</v>
      </c>
      <c r="O32" s="10"/>
      <c r="P32" s="10"/>
      <c r="Q32" s="10"/>
      <c r="R32" s="11"/>
      <c r="S32" s="11"/>
      <c r="T32" s="11"/>
      <c r="U32" s="11"/>
      <c r="V32" s="10"/>
      <c r="W32" s="10"/>
      <c r="X32" s="10"/>
      <c r="Y32" s="10"/>
      <c r="Z32" s="10"/>
      <c r="AA32" s="10"/>
      <c r="AB32" s="10"/>
      <c r="AC32" s="10"/>
    </row>
    <row r="33" spans="1:29" x14ac:dyDescent="0.2">
      <c r="A33" s="9">
        <v>20</v>
      </c>
      <c r="B33" s="4" t="s">
        <v>13</v>
      </c>
      <c r="C33" s="3">
        <v>4001804.35</v>
      </c>
      <c r="D33" s="3">
        <v>1370984.81</v>
      </c>
      <c r="E33" s="3">
        <v>89895.62</v>
      </c>
      <c r="F33" s="3">
        <v>152513.35</v>
      </c>
      <c r="G33" s="3">
        <v>171872.3</v>
      </c>
      <c r="H33" s="3">
        <v>1312510</v>
      </c>
      <c r="I33" s="3">
        <v>10212.540000000001</v>
      </c>
      <c r="J33" s="3">
        <v>51296.55</v>
      </c>
      <c r="K33" s="3">
        <v>0</v>
      </c>
      <c r="L33" s="3">
        <v>303271.74</v>
      </c>
      <c r="M33" s="3">
        <f t="shared" si="0"/>
        <v>7464361.2599999998</v>
      </c>
      <c r="O33" s="10"/>
      <c r="P33" s="10"/>
      <c r="Q33" s="10"/>
      <c r="R33" s="11"/>
      <c r="S33" s="11"/>
      <c r="T33" s="11"/>
      <c r="U33" s="11"/>
      <c r="V33" s="10"/>
      <c r="W33" s="10"/>
      <c r="X33" s="10"/>
      <c r="Y33" s="10"/>
      <c r="Z33" s="10"/>
      <c r="AA33" s="10"/>
      <c r="AB33" s="10"/>
      <c r="AC33" s="10"/>
    </row>
    <row r="34" spans="1:29" x14ac:dyDescent="0.2">
      <c r="A34" s="33" t="s">
        <v>36</v>
      </c>
      <c r="B34" s="34"/>
      <c r="C34" s="18">
        <f>SUM(C14:C33)</f>
        <v>110591194.94999999</v>
      </c>
      <c r="D34" s="18">
        <f t="shared" ref="D34:L34" si="1">SUM(D14:D33)</f>
        <v>41357583</v>
      </c>
      <c r="E34" s="18">
        <f t="shared" si="1"/>
        <v>1913575.2799999998</v>
      </c>
      <c r="F34" s="18">
        <f t="shared" si="1"/>
        <v>3346000.43</v>
      </c>
      <c r="G34" s="18">
        <f t="shared" si="1"/>
        <v>3802484.4699999993</v>
      </c>
      <c r="H34" s="18">
        <f t="shared" si="1"/>
        <v>10495690</v>
      </c>
      <c r="I34" s="18">
        <f t="shared" si="1"/>
        <v>206493.74999999997</v>
      </c>
      <c r="J34" s="18">
        <f t="shared" si="1"/>
        <v>1037197.8</v>
      </c>
      <c r="K34" s="18">
        <f t="shared" si="1"/>
        <v>0</v>
      </c>
      <c r="L34" s="18">
        <f t="shared" si="1"/>
        <v>6132044.9999999991</v>
      </c>
      <c r="M34" s="18">
        <f t="shared" ref="M34" si="2">SUM(M14:M33)</f>
        <v>178882264.68000001</v>
      </c>
      <c r="O34" s="12"/>
      <c r="P34" s="12"/>
      <c r="Q34" s="10"/>
      <c r="R34" s="11"/>
      <c r="S34" s="11"/>
      <c r="T34" s="11"/>
      <c r="U34" s="11"/>
      <c r="V34" s="10"/>
      <c r="W34" s="10"/>
      <c r="X34" s="10"/>
      <c r="Y34" s="10"/>
      <c r="Z34" s="10"/>
      <c r="AA34" s="10"/>
      <c r="AB34" s="10"/>
      <c r="AC34" s="10"/>
    </row>
    <row r="35" spans="1:29" x14ac:dyDescent="0.2"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</row>
    <row r="36" spans="1:29" ht="12.75" customHeight="1" x14ac:dyDescent="0.2">
      <c r="B36" s="13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6"/>
    </row>
    <row r="37" spans="1:29" x14ac:dyDescent="0.2">
      <c r="B37" s="1" t="s">
        <v>17</v>
      </c>
      <c r="F37" s="2"/>
      <c r="G37" s="1"/>
      <c r="H37" s="1"/>
      <c r="I37" s="1"/>
      <c r="J37" s="1"/>
      <c r="K37" s="1"/>
      <c r="L37" s="24"/>
    </row>
    <row r="38" spans="1:29" ht="12.75" customHeight="1" x14ac:dyDescent="0.2">
      <c r="A38" s="35" t="s">
        <v>40</v>
      </c>
      <c r="B38" s="35"/>
      <c r="C38" s="35"/>
      <c r="F38" s="2"/>
      <c r="G38" s="1"/>
      <c r="H38" s="1"/>
      <c r="I38" s="1"/>
      <c r="J38" s="1"/>
      <c r="K38" s="1"/>
      <c r="L38" s="24"/>
    </row>
    <row r="39" spans="1:29" s="23" customFormat="1" ht="12.75" customHeight="1" x14ac:dyDescent="0.2">
      <c r="A39" s="35"/>
      <c r="B39" s="35"/>
      <c r="C39" s="35"/>
      <c r="F39" s="25"/>
      <c r="G39" s="24"/>
      <c r="H39" s="24"/>
      <c r="I39" s="24"/>
      <c r="J39" s="24"/>
      <c r="K39" s="24"/>
      <c r="L39" s="24"/>
    </row>
    <row r="40" spans="1:29" s="23" customFormat="1" x14ac:dyDescent="0.2">
      <c r="A40" s="35"/>
      <c r="B40" s="35"/>
      <c r="C40" s="35"/>
      <c r="F40" s="25"/>
      <c r="G40" s="24"/>
      <c r="H40" s="24"/>
      <c r="I40" s="24"/>
      <c r="J40" s="24"/>
      <c r="K40" s="24"/>
      <c r="L40" s="24"/>
    </row>
    <row r="41" spans="1:29" x14ac:dyDescent="0.2">
      <c r="A41" s="5"/>
      <c r="B41" s="5"/>
      <c r="C41" s="5"/>
      <c r="F41" s="2"/>
      <c r="G41" s="1"/>
      <c r="H41" s="14"/>
      <c r="I41" s="14"/>
      <c r="J41" s="14"/>
      <c r="K41" s="14"/>
      <c r="L41" s="14"/>
      <c r="M41" s="14"/>
    </row>
    <row r="42" spans="1:29" x14ac:dyDescent="0.2">
      <c r="A42" s="40" t="s">
        <v>1</v>
      </c>
      <c r="B42" s="43" t="s">
        <v>37</v>
      </c>
      <c r="C42" s="46" t="s">
        <v>42</v>
      </c>
      <c r="F42" s="2"/>
      <c r="G42" s="1"/>
      <c r="H42" s="1"/>
      <c r="I42" s="1"/>
      <c r="J42" s="1"/>
      <c r="K42" s="1"/>
      <c r="L42" s="24"/>
    </row>
    <row r="43" spans="1:29" x14ac:dyDescent="0.2">
      <c r="A43" s="41"/>
      <c r="B43" s="44"/>
      <c r="C43" s="47"/>
      <c r="G43" s="1"/>
      <c r="H43" s="1"/>
      <c r="I43" s="1"/>
      <c r="J43" s="1"/>
      <c r="K43" s="1"/>
      <c r="L43" s="24"/>
    </row>
    <row r="44" spans="1:29" x14ac:dyDescent="0.2">
      <c r="A44" s="42"/>
      <c r="B44" s="45"/>
      <c r="C44" s="48"/>
      <c r="G44" s="1"/>
      <c r="H44" s="1"/>
      <c r="I44" s="1"/>
      <c r="J44" s="1"/>
      <c r="K44" s="1"/>
      <c r="L44" s="24"/>
    </row>
    <row r="45" spans="1:29" x14ac:dyDescent="0.2">
      <c r="A45" s="22">
        <v>1</v>
      </c>
      <c r="B45" s="6" t="s">
        <v>3</v>
      </c>
      <c r="C45" s="7">
        <v>12867.23</v>
      </c>
      <c r="G45" s="1"/>
      <c r="H45" s="1"/>
      <c r="I45" s="1"/>
      <c r="J45" s="1"/>
      <c r="K45" s="1"/>
      <c r="L45" s="24"/>
    </row>
    <row r="46" spans="1:29" x14ac:dyDescent="0.2">
      <c r="A46" s="22">
        <v>2</v>
      </c>
      <c r="B46" s="6" t="s">
        <v>4</v>
      </c>
      <c r="C46" s="7">
        <v>3189.4</v>
      </c>
      <c r="F46" s="2"/>
      <c r="G46" s="1"/>
      <c r="H46" s="1"/>
      <c r="I46" s="1"/>
      <c r="J46" s="1"/>
      <c r="K46" s="1"/>
      <c r="L46" s="24"/>
    </row>
    <row r="47" spans="1:29" x14ac:dyDescent="0.2">
      <c r="A47" s="22">
        <v>3</v>
      </c>
      <c r="B47" s="6" t="s">
        <v>19</v>
      </c>
      <c r="C47" s="7">
        <v>1206.1300000000001</v>
      </c>
      <c r="G47" s="1"/>
      <c r="H47" s="1"/>
      <c r="I47" s="1"/>
      <c r="J47" s="1"/>
      <c r="K47" s="1"/>
      <c r="L47" s="24"/>
    </row>
    <row r="48" spans="1:29" x14ac:dyDescent="0.2">
      <c r="A48" s="22">
        <v>4</v>
      </c>
      <c r="B48" s="6" t="s">
        <v>20</v>
      </c>
      <c r="C48" s="7">
        <v>1357267.76</v>
      </c>
    </row>
    <row r="49" spans="1:3" x14ac:dyDescent="0.2">
      <c r="A49" s="22">
        <v>5</v>
      </c>
      <c r="B49" s="6" t="s">
        <v>5</v>
      </c>
      <c r="C49" s="7">
        <v>60723.41</v>
      </c>
    </row>
    <row r="50" spans="1:3" x14ac:dyDescent="0.2">
      <c r="A50" s="22">
        <v>6</v>
      </c>
      <c r="B50" s="6" t="s">
        <v>15</v>
      </c>
      <c r="C50" s="7">
        <v>151.5</v>
      </c>
    </row>
    <row r="51" spans="1:3" x14ac:dyDescent="0.2">
      <c r="A51" s="22">
        <v>7</v>
      </c>
      <c r="B51" s="6" t="s">
        <v>16</v>
      </c>
      <c r="C51" s="7">
        <v>35.81</v>
      </c>
    </row>
    <row r="52" spans="1:3" x14ac:dyDescent="0.2">
      <c r="A52" s="22">
        <v>8</v>
      </c>
      <c r="B52" s="6" t="s">
        <v>6</v>
      </c>
      <c r="C52" s="7">
        <v>10574.48</v>
      </c>
    </row>
    <row r="53" spans="1:3" x14ac:dyDescent="0.2">
      <c r="A53" s="22">
        <v>9</v>
      </c>
      <c r="B53" s="6" t="s">
        <v>7</v>
      </c>
      <c r="C53" s="7">
        <v>1956.09</v>
      </c>
    </row>
    <row r="54" spans="1:3" x14ac:dyDescent="0.2">
      <c r="A54" s="22">
        <v>10</v>
      </c>
      <c r="B54" s="6" t="s">
        <v>14</v>
      </c>
      <c r="C54" s="7">
        <v>1042.71</v>
      </c>
    </row>
    <row r="55" spans="1:3" x14ac:dyDescent="0.2">
      <c r="A55" s="22">
        <v>11</v>
      </c>
      <c r="B55" s="6" t="s">
        <v>8</v>
      </c>
      <c r="C55" s="7">
        <v>2439.25</v>
      </c>
    </row>
    <row r="56" spans="1:3" x14ac:dyDescent="0.2">
      <c r="A56" s="22">
        <v>12</v>
      </c>
      <c r="B56" s="6" t="s">
        <v>9</v>
      </c>
      <c r="C56" s="7">
        <v>2051.8000000000002</v>
      </c>
    </row>
    <row r="57" spans="1:3" x14ac:dyDescent="0.2">
      <c r="A57" s="22">
        <v>13</v>
      </c>
      <c r="B57" s="6" t="s">
        <v>10</v>
      </c>
      <c r="C57" s="7">
        <v>9021.7199999999993</v>
      </c>
    </row>
    <row r="58" spans="1:3" x14ac:dyDescent="0.2">
      <c r="A58" s="22">
        <v>14</v>
      </c>
      <c r="B58" s="6" t="s">
        <v>25</v>
      </c>
      <c r="C58" s="7">
        <v>420.35</v>
      </c>
    </row>
    <row r="59" spans="1:3" x14ac:dyDescent="0.2">
      <c r="A59" s="22">
        <v>15</v>
      </c>
      <c r="B59" s="6" t="s">
        <v>24</v>
      </c>
      <c r="C59" s="7">
        <v>3307.14</v>
      </c>
    </row>
    <row r="60" spans="1:3" x14ac:dyDescent="0.2">
      <c r="A60" s="22">
        <v>16</v>
      </c>
      <c r="B60" s="6" t="s">
        <v>23</v>
      </c>
      <c r="C60" s="7">
        <v>48815.77</v>
      </c>
    </row>
    <row r="61" spans="1:3" x14ac:dyDescent="0.2">
      <c r="A61" s="22">
        <v>17</v>
      </c>
      <c r="B61" s="6" t="s">
        <v>11</v>
      </c>
      <c r="C61" s="7">
        <v>5304.95</v>
      </c>
    </row>
    <row r="62" spans="1:3" x14ac:dyDescent="0.2">
      <c r="A62" s="22">
        <v>18</v>
      </c>
      <c r="B62" s="6" t="s">
        <v>2</v>
      </c>
      <c r="C62" s="7">
        <v>3179003.32</v>
      </c>
    </row>
    <row r="63" spans="1:3" x14ac:dyDescent="0.2">
      <c r="A63" s="22">
        <v>19</v>
      </c>
      <c r="B63" s="6" t="s">
        <v>12</v>
      </c>
      <c r="C63" s="7">
        <v>2452.6</v>
      </c>
    </row>
    <row r="64" spans="1:3" x14ac:dyDescent="0.2">
      <c r="A64" s="22">
        <v>20</v>
      </c>
      <c r="B64" s="6" t="s">
        <v>13</v>
      </c>
      <c r="C64" s="7">
        <v>66795.63</v>
      </c>
    </row>
    <row r="65" spans="1:13" x14ac:dyDescent="0.2">
      <c r="A65" s="49" t="s">
        <v>0</v>
      </c>
      <c r="B65" s="50"/>
      <c r="C65" s="19">
        <f>SUM(C45:C64)</f>
        <v>4768627.05</v>
      </c>
    </row>
    <row r="69" spans="1:13" x14ac:dyDescent="0.2">
      <c r="A69" s="36" t="s">
        <v>39</v>
      </c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</row>
    <row r="70" spans="1:13" s="23" customFormat="1" x14ac:dyDescent="0.2">
      <c r="A70" s="36" t="s">
        <v>41</v>
      </c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</row>
    <row r="71" spans="1:13" x14ac:dyDescent="0.2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M71" s="8"/>
    </row>
    <row r="72" spans="1:13" ht="21.95" customHeight="1" x14ac:dyDescent="0.2">
      <c r="A72" s="40" t="s">
        <v>1</v>
      </c>
      <c r="B72" s="40" t="s">
        <v>37</v>
      </c>
      <c r="C72" s="30" t="s">
        <v>28</v>
      </c>
      <c r="D72" s="30" t="s">
        <v>29</v>
      </c>
      <c r="E72" s="30" t="s">
        <v>27</v>
      </c>
      <c r="F72" s="30" t="s">
        <v>30</v>
      </c>
      <c r="G72" s="30" t="s">
        <v>31</v>
      </c>
      <c r="H72" s="37" t="s">
        <v>32</v>
      </c>
      <c r="I72" s="30" t="s">
        <v>33</v>
      </c>
      <c r="J72" s="30" t="s">
        <v>34</v>
      </c>
      <c r="K72" s="30" t="s">
        <v>35</v>
      </c>
      <c r="L72" s="30" t="s">
        <v>38</v>
      </c>
      <c r="M72" s="30" t="s">
        <v>36</v>
      </c>
    </row>
    <row r="73" spans="1:13" ht="21.95" customHeight="1" x14ac:dyDescent="0.2">
      <c r="A73" s="41"/>
      <c r="B73" s="41"/>
      <c r="C73" s="31"/>
      <c r="D73" s="31"/>
      <c r="E73" s="31"/>
      <c r="F73" s="31"/>
      <c r="G73" s="31"/>
      <c r="H73" s="38"/>
      <c r="I73" s="31"/>
      <c r="J73" s="31"/>
      <c r="K73" s="31"/>
      <c r="L73" s="31"/>
      <c r="M73" s="31"/>
    </row>
    <row r="74" spans="1:13" ht="21.95" customHeight="1" x14ac:dyDescent="0.2">
      <c r="A74" s="42"/>
      <c r="B74" s="42"/>
      <c r="C74" s="32"/>
      <c r="D74" s="32"/>
      <c r="E74" s="32"/>
      <c r="F74" s="32"/>
      <c r="G74" s="32"/>
      <c r="H74" s="39"/>
      <c r="I74" s="32"/>
      <c r="J74" s="32"/>
      <c r="K74" s="32"/>
      <c r="L74" s="32"/>
      <c r="M74" s="32"/>
    </row>
    <row r="75" spans="1:13" x14ac:dyDescent="0.2">
      <c r="A75" s="27">
        <v>1</v>
      </c>
      <c r="B75" s="28" t="s">
        <v>3</v>
      </c>
      <c r="C75" s="3">
        <f>C14</f>
        <v>4048548.04</v>
      </c>
      <c r="D75" s="3">
        <f t="shared" ref="D75:F75" si="3">D14</f>
        <v>1400465.8</v>
      </c>
      <c r="E75" s="3">
        <f t="shared" si="3"/>
        <v>80353.55</v>
      </c>
      <c r="F75" s="3">
        <f t="shared" si="3"/>
        <v>120297.61</v>
      </c>
      <c r="G75" s="3">
        <f>G14+C45</f>
        <v>151657.91</v>
      </c>
      <c r="H75" s="3">
        <f>H14</f>
        <v>428863</v>
      </c>
      <c r="I75" s="3">
        <f t="shared" ref="I75:L75" si="4">I14</f>
        <v>7775.11</v>
      </c>
      <c r="J75" s="3">
        <f t="shared" si="4"/>
        <v>39053.620000000003</v>
      </c>
      <c r="K75" s="3">
        <f t="shared" si="4"/>
        <v>0</v>
      </c>
      <c r="L75" s="3">
        <f t="shared" si="4"/>
        <v>230889.95</v>
      </c>
      <c r="M75" s="3">
        <f>SUM(C75:L75)</f>
        <v>6507904.5900000008</v>
      </c>
    </row>
    <row r="76" spans="1:13" x14ac:dyDescent="0.2">
      <c r="A76" s="27">
        <v>2</v>
      </c>
      <c r="B76" s="28" t="s">
        <v>4</v>
      </c>
      <c r="C76" s="3">
        <f t="shared" ref="C76:F76" si="5">C15</f>
        <v>2770135.16</v>
      </c>
      <c r="D76" s="3">
        <f t="shared" si="5"/>
        <v>924348.99</v>
      </c>
      <c r="E76" s="3">
        <f t="shared" si="5"/>
        <v>106955.81</v>
      </c>
      <c r="F76" s="3">
        <f t="shared" si="5"/>
        <v>49336.04</v>
      </c>
      <c r="G76" s="3">
        <f t="shared" ref="G76:G94" si="6">G15+C46</f>
        <v>59846.42</v>
      </c>
      <c r="H76" s="3">
        <f t="shared" ref="H76:L76" si="7">H15</f>
        <v>12062</v>
      </c>
      <c r="I76" s="3">
        <f t="shared" si="7"/>
        <v>5356.48</v>
      </c>
      <c r="J76" s="3">
        <f t="shared" si="7"/>
        <v>26905.06</v>
      </c>
      <c r="K76" s="3">
        <f t="shared" si="7"/>
        <v>0</v>
      </c>
      <c r="L76" s="3">
        <f t="shared" si="7"/>
        <v>159066.10999999999</v>
      </c>
      <c r="M76" s="3">
        <f t="shared" ref="M76:M94" si="8">SUM(C76:L76)</f>
        <v>4114012.0700000003</v>
      </c>
    </row>
    <row r="77" spans="1:13" x14ac:dyDescent="0.2">
      <c r="A77" s="27">
        <v>3</v>
      </c>
      <c r="B77" s="28" t="s">
        <v>19</v>
      </c>
      <c r="C77" s="3">
        <f t="shared" ref="C77:F77" si="9">C16</f>
        <v>2680986.13</v>
      </c>
      <c r="D77" s="3">
        <f t="shared" si="9"/>
        <v>861207.31</v>
      </c>
      <c r="E77" s="3">
        <f t="shared" si="9"/>
        <v>111871.45</v>
      </c>
      <c r="F77" s="3">
        <f t="shared" si="9"/>
        <v>36148.519999999997</v>
      </c>
      <c r="G77" s="3">
        <f t="shared" si="6"/>
        <v>42653.21</v>
      </c>
      <c r="H77" s="3">
        <f t="shared" ref="H77:L77" si="10">H16</f>
        <v>461300</v>
      </c>
      <c r="I77" s="3">
        <f t="shared" si="10"/>
        <v>5503.87</v>
      </c>
      <c r="J77" s="3">
        <f t="shared" si="10"/>
        <v>27645.42</v>
      </c>
      <c r="K77" s="3">
        <f t="shared" si="10"/>
        <v>0</v>
      </c>
      <c r="L77" s="3">
        <f t="shared" si="10"/>
        <v>163443.22</v>
      </c>
      <c r="M77" s="3">
        <f t="shared" si="8"/>
        <v>4390759.13</v>
      </c>
    </row>
    <row r="78" spans="1:13" x14ac:dyDescent="0.2">
      <c r="A78" s="27">
        <v>4</v>
      </c>
      <c r="B78" s="28" t="s">
        <v>20</v>
      </c>
      <c r="C78" s="3">
        <f t="shared" ref="C78:F78" si="11">C17</f>
        <v>5141803.75</v>
      </c>
      <c r="D78" s="3">
        <f t="shared" si="11"/>
        <v>2368387.85</v>
      </c>
      <c r="E78" s="3">
        <f t="shared" si="11"/>
        <v>96835.39</v>
      </c>
      <c r="F78" s="3">
        <f t="shared" si="11"/>
        <v>309669.53999999998</v>
      </c>
      <c r="G78" s="3">
        <f t="shared" si="6"/>
        <v>1692646.8900000001</v>
      </c>
      <c r="H78" s="3">
        <f t="shared" ref="H78:L78" si="12">H17</f>
        <v>2770927</v>
      </c>
      <c r="I78" s="3">
        <f t="shared" si="12"/>
        <v>19321.349999999999</v>
      </c>
      <c r="J78" s="3">
        <f t="shared" si="12"/>
        <v>97049.23</v>
      </c>
      <c r="K78" s="3">
        <f t="shared" si="12"/>
        <v>0</v>
      </c>
      <c r="L78" s="3">
        <f t="shared" si="12"/>
        <v>573767.36</v>
      </c>
      <c r="M78" s="3">
        <f t="shared" si="8"/>
        <v>13070408.359999999</v>
      </c>
    </row>
    <row r="79" spans="1:13" x14ac:dyDescent="0.2">
      <c r="A79" s="27">
        <v>5</v>
      </c>
      <c r="B79" s="28" t="s">
        <v>5</v>
      </c>
      <c r="C79" s="3">
        <f t="shared" ref="C79:F79" si="13">C18</f>
        <v>5959255.2000000002</v>
      </c>
      <c r="D79" s="3">
        <f t="shared" si="13"/>
        <v>2002300.64</v>
      </c>
      <c r="E79" s="3">
        <f t="shared" si="13"/>
        <v>67775.3</v>
      </c>
      <c r="F79" s="3">
        <f t="shared" si="13"/>
        <v>220960.77</v>
      </c>
      <c r="G79" s="3">
        <f t="shared" si="6"/>
        <v>312828.13</v>
      </c>
      <c r="H79" s="3">
        <f t="shared" ref="H79:L79" si="14">H18</f>
        <v>811067</v>
      </c>
      <c r="I79" s="3">
        <f t="shared" si="14"/>
        <v>15082.88</v>
      </c>
      <c r="J79" s="3">
        <f t="shared" si="14"/>
        <v>75759.820000000007</v>
      </c>
      <c r="K79" s="3">
        <f t="shared" si="14"/>
        <v>0</v>
      </c>
      <c r="L79" s="3">
        <f t="shared" si="14"/>
        <v>447901.68</v>
      </c>
      <c r="M79" s="3">
        <f t="shared" si="8"/>
        <v>9912931.4199999999</v>
      </c>
    </row>
    <row r="80" spans="1:13" x14ac:dyDescent="0.2">
      <c r="A80" s="27">
        <v>6</v>
      </c>
      <c r="B80" s="28" t="s">
        <v>15</v>
      </c>
      <c r="C80" s="3">
        <f t="shared" ref="C80:F80" si="15">C19</f>
        <v>2358273.4300000002</v>
      </c>
      <c r="D80" s="3">
        <f t="shared" si="15"/>
        <v>628533.35</v>
      </c>
      <c r="E80" s="3">
        <f t="shared" si="15"/>
        <v>160883.23000000001</v>
      </c>
      <c r="F80" s="3">
        <f t="shared" si="15"/>
        <v>109157.3</v>
      </c>
      <c r="G80" s="3">
        <f t="shared" si="6"/>
        <v>122591.5</v>
      </c>
      <c r="H80" s="3">
        <f t="shared" ref="H80:L80" si="16">H19</f>
        <v>325606</v>
      </c>
      <c r="I80" s="3">
        <f t="shared" si="16"/>
        <v>7745.53</v>
      </c>
      <c r="J80" s="3">
        <f t="shared" si="16"/>
        <v>38905.040000000001</v>
      </c>
      <c r="K80" s="3">
        <f t="shared" si="16"/>
        <v>0</v>
      </c>
      <c r="L80" s="3">
        <f t="shared" si="16"/>
        <v>230011.54</v>
      </c>
      <c r="M80" s="3">
        <f t="shared" si="8"/>
        <v>3981706.92</v>
      </c>
    </row>
    <row r="81" spans="1:13" x14ac:dyDescent="0.2">
      <c r="A81" s="27">
        <v>7</v>
      </c>
      <c r="B81" s="28" t="s">
        <v>16</v>
      </c>
      <c r="C81" s="3">
        <f t="shared" ref="C81:F81" si="17">C20</f>
        <v>2098247.61</v>
      </c>
      <c r="D81" s="3">
        <f t="shared" si="17"/>
        <v>571242.84</v>
      </c>
      <c r="E81" s="3">
        <f t="shared" si="17"/>
        <v>158280.84</v>
      </c>
      <c r="F81" s="3">
        <f t="shared" si="17"/>
        <v>36984.080000000002</v>
      </c>
      <c r="G81" s="3">
        <f t="shared" si="6"/>
        <v>42243.39</v>
      </c>
      <c r="H81" s="3">
        <f t="shared" ref="H81:L81" si="18">H20</f>
        <v>247271</v>
      </c>
      <c r="I81" s="3">
        <f t="shared" si="18"/>
        <v>5858.9</v>
      </c>
      <c r="J81" s="3">
        <f t="shared" si="18"/>
        <v>29428.69</v>
      </c>
      <c r="K81" s="3">
        <f t="shared" si="18"/>
        <v>0</v>
      </c>
      <c r="L81" s="3">
        <f t="shared" si="18"/>
        <v>173986.17</v>
      </c>
      <c r="M81" s="3">
        <f t="shared" si="8"/>
        <v>3363543.5199999996</v>
      </c>
    </row>
    <row r="82" spans="1:13" x14ac:dyDescent="0.2">
      <c r="A82" s="27">
        <v>8</v>
      </c>
      <c r="B82" s="28" t="s">
        <v>6</v>
      </c>
      <c r="C82" s="3">
        <f t="shared" ref="C82:F82" si="19">C21</f>
        <v>3578583.04</v>
      </c>
      <c r="D82" s="3">
        <f t="shared" si="19"/>
        <v>1222063.79</v>
      </c>
      <c r="E82" s="3">
        <f t="shared" si="19"/>
        <v>88739.04</v>
      </c>
      <c r="F82" s="3">
        <f t="shared" si="19"/>
        <v>89858.559999999998</v>
      </c>
      <c r="G82" s="3">
        <f t="shared" si="6"/>
        <v>113621.81</v>
      </c>
      <c r="H82" s="3">
        <f t="shared" ref="H82:L82" si="20">H21</f>
        <v>13106</v>
      </c>
      <c r="I82" s="3">
        <f t="shared" si="20"/>
        <v>7082.8</v>
      </c>
      <c r="J82" s="3">
        <f t="shared" si="20"/>
        <v>35576.19</v>
      </c>
      <c r="K82" s="3">
        <f t="shared" si="20"/>
        <v>0</v>
      </c>
      <c r="L82" s="3">
        <f t="shared" si="20"/>
        <v>210330.92</v>
      </c>
      <c r="M82" s="3">
        <f t="shared" si="8"/>
        <v>5358962.1499999994</v>
      </c>
    </row>
    <row r="83" spans="1:13" x14ac:dyDescent="0.2">
      <c r="A83" s="27">
        <v>9</v>
      </c>
      <c r="B83" s="28" t="s">
        <v>7</v>
      </c>
      <c r="C83" s="3">
        <f t="shared" ref="C83:F83" si="21">C22</f>
        <v>3245781.59</v>
      </c>
      <c r="D83" s="3">
        <f t="shared" si="21"/>
        <v>1049934.3999999999</v>
      </c>
      <c r="E83" s="3">
        <f t="shared" si="21"/>
        <v>96835.39</v>
      </c>
      <c r="F83" s="3">
        <f t="shared" si="21"/>
        <v>56111.69</v>
      </c>
      <c r="G83" s="3">
        <f t="shared" si="6"/>
        <v>66218.080000000002</v>
      </c>
      <c r="H83" s="3">
        <f t="shared" ref="H83:L83" si="22">H22</f>
        <v>8998</v>
      </c>
      <c r="I83" s="3">
        <f t="shared" si="22"/>
        <v>6720.72</v>
      </c>
      <c r="J83" s="3">
        <f t="shared" si="22"/>
        <v>33757.519999999997</v>
      </c>
      <c r="K83" s="3">
        <f t="shared" si="22"/>
        <v>0</v>
      </c>
      <c r="L83" s="3">
        <f t="shared" si="22"/>
        <v>199578.75</v>
      </c>
      <c r="M83" s="3">
        <f t="shared" si="8"/>
        <v>4763936.1399999997</v>
      </c>
    </row>
    <row r="84" spans="1:13" x14ac:dyDescent="0.2">
      <c r="A84" s="27">
        <v>10</v>
      </c>
      <c r="B84" s="28" t="s">
        <v>14</v>
      </c>
      <c r="C84" s="3">
        <f t="shared" ref="C84:F84" si="23">C23</f>
        <v>2023167.67</v>
      </c>
      <c r="D84" s="3">
        <f t="shared" si="23"/>
        <v>599877.21</v>
      </c>
      <c r="E84" s="3">
        <f t="shared" si="23"/>
        <v>152353.16</v>
      </c>
      <c r="F84" s="3">
        <f t="shared" si="23"/>
        <v>42278.09</v>
      </c>
      <c r="G84" s="3">
        <f t="shared" si="6"/>
        <v>49334.26</v>
      </c>
      <c r="H84" s="3">
        <f t="shared" ref="H84:L84" si="24">H23</f>
        <v>1</v>
      </c>
      <c r="I84" s="3">
        <f t="shared" si="24"/>
        <v>4990</v>
      </c>
      <c r="J84" s="3">
        <f t="shared" si="24"/>
        <v>25064.29</v>
      </c>
      <c r="K84" s="3">
        <f t="shared" si="24"/>
        <v>0</v>
      </c>
      <c r="L84" s="3">
        <f t="shared" si="24"/>
        <v>148183.26</v>
      </c>
      <c r="M84" s="3">
        <f t="shared" si="8"/>
        <v>3045248.9399999995</v>
      </c>
    </row>
    <row r="85" spans="1:13" x14ac:dyDescent="0.2">
      <c r="A85" s="27">
        <v>11</v>
      </c>
      <c r="B85" s="28" t="s">
        <v>8</v>
      </c>
      <c r="C85" s="3">
        <f t="shared" ref="C85:F85" si="25">C24</f>
        <v>3407295.48</v>
      </c>
      <c r="D85" s="3">
        <f t="shared" si="25"/>
        <v>1263444.9099999999</v>
      </c>
      <c r="E85" s="3">
        <f t="shared" si="25"/>
        <v>95967.92</v>
      </c>
      <c r="F85" s="3">
        <f t="shared" si="25"/>
        <v>111491.5</v>
      </c>
      <c r="G85" s="3">
        <f t="shared" si="6"/>
        <v>131343.47</v>
      </c>
      <c r="H85" s="3">
        <f t="shared" ref="H85:L85" si="26">H24</f>
        <v>10505</v>
      </c>
      <c r="I85" s="3">
        <f t="shared" si="26"/>
        <v>7635.57</v>
      </c>
      <c r="J85" s="3">
        <f t="shared" si="26"/>
        <v>38352.720000000001</v>
      </c>
      <c r="K85" s="3">
        <f t="shared" si="26"/>
        <v>0</v>
      </c>
      <c r="L85" s="3">
        <f t="shared" si="26"/>
        <v>226746.16</v>
      </c>
      <c r="M85" s="3">
        <f t="shared" si="8"/>
        <v>5292782.7299999995</v>
      </c>
    </row>
    <row r="86" spans="1:13" x14ac:dyDescent="0.2">
      <c r="A86" s="27">
        <v>12</v>
      </c>
      <c r="B86" s="28" t="s">
        <v>9</v>
      </c>
      <c r="C86" s="3">
        <f t="shared" ref="C86:F86" si="27">C25</f>
        <v>3745751.72</v>
      </c>
      <c r="D86" s="3">
        <f t="shared" si="27"/>
        <v>1244791.17</v>
      </c>
      <c r="E86" s="3">
        <f t="shared" si="27"/>
        <v>85413.759999999995</v>
      </c>
      <c r="F86" s="3">
        <f t="shared" si="27"/>
        <v>73517.69</v>
      </c>
      <c r="G86" s="3">
        <f t="shared" si="6"/>
        <v>86086.71</v>
      </c>
      <c r="H86" s="3">
        <f t="shared" ref="H86:L86" si="28">H25</f>
        <v>0</v>
      </c>
      <c r="I86" s="3">
        <f t="shared" si="28"/>
        <v>7295.36</v>
      </c>
      <c r="J86" s="3">
        <f t="shared" si="28"/>
        <v>36643.879999999997</v>
      </c>
      <c r="K86" s="3">
        <f t="shared" si="28"/>
        <v>0</v>
      </c>
      <c r="L86" s="3">
        <f t="shared" si="28"/>
        <v>216643.25</v>
      </c>
      <c r="M86" s="3">
        <f t="shared" si="8"/>
        <v>5496143.540000001</v>
      </c>
    </row>
    <row r="87" spans="1:13" x14ac:dyDescent="0.2">
      <c r="A87" s="27">
        <v>13</v>
      </c>
      <c r="B87" s="28" t="s">
        <v>10</v>
      </c>
      <c r="C87" s="3">
        <f t="shared" ref="C87:F87" si="29">C26</f>
        <v>4902555.6500000004</v>
      </c>
      <c r="D87" s="3">
        <f t="shared" si="29"/>
        <v>1774300.85</v>
      </c>
      <c r="E87" s="3">
        <f t="shared" si="29"/>
        <v>67341.570000000007</v>
      </c>
      <c r="F87" s="3">
        <f t="shared" si="29"/>
        <v>131323.06</v>
      </c>
      <c r="G87" s="3">
        <f t="shared" si="6"/>
        <v>159219.86000000002</v>
      </c>
      <c r="H87" s="3">
        <f t="shared" ref="H87:L87" si="30">H26</f>
        <v>486551</v>
      </c>
      <c r="I87" s="3">
        <f t="shared" si="30"/>
        <v>7796</v>
      </c>
      <c r="J87" s="3">
        <f t="shared" si="30"/>
        <v>39158.559999999998</v>
      </c>
      <c r="K87" s="3">
        <f t="shared" si="30"/>
        <v>0</v>
      </c>
      <c r="L87" s="3">
        <f t="shared" si="30"/>
        <v>231510.39</v>
      </c>
      <c r="M87" s="3">
        <f t="shared" si="8"/>
        <v>7799756.9399999995</v>
      </c>
    </row>
    <row r="88" spans="1:13" x14ac:dyDescent="0.2">
      <c r="A88" s="27">
        <v>14</v>
      </c>
      <c r="B88" s="28" t="s">
        <v>25</v>
      </c>
      <c r="C88" s="3">
        <f t="shared" ref="C88:F88" si="31">C27</f>
        <v>2540929.12</v>
      </c>
      <c r="D88" s="3">
        <f t="shared" si="31"/>
        <v>777763.75</v>
      </c>
      <c r="E88" s="3">
        <f t="shared" si="31"/>
        <v>120256.95</v>
      </c>
      <c r="F88" s="3">
        <f t="shared" si="31"/>
        <v>24665.87</v>
      </c>
      <c r="G88" s="3">
        <f t="shared" si="6"/>
        <v>28938.98</v>
      </c>
      <c r="H88" s="3">
        <f t="shared" ref="H88:L88" si="32">H27</f>
        <v>574188</v>
      </c>
      <c r="I88" s="3">
        <f t="shared" si="32"/>
        <v>5630.03</v>
      </c>
      <c r="J88" s="3">
        <f t="shared" si="32"/>
        <v>28279.09</v>
      </c>
      <c r="K88" s="3">
        <f t="shared" si="32"/>
        <v>0</v>
      </c>
      <c r="L88" s="3">
        <f t="shared" si="32"/>
        <v>167189.59</v>
      </c>
      <c r="M88" s="3">
        <f t="shared" si="8"/>
        <v>4267841.38</v>
      </c>
    </row>
    <row r="89" spans="1:13" x14ac:dyDescent="0.2">
      <c r="A89" s="27">
        <v>15</v>
      </c>
      <c r="B89" s="28" t="s">
        <v>24</v>
      </c>
      <c r="C89" s="3">
        <f t="shared" ref="C89:F89" si="33">C28</f>
        <v>3093431.37</v>
      </c>
      <c r="D89" s="3">
        <f t="shared" si="33"/>
        <v>1055842.8799999999</v>
      </c>
      <c r="E89" s="3">
        <f t="shared" si="33"/>
        <v>96835.39</v>
      </c>
      <c r="F89" s="3">
        <f t="shared" si="33"/>
        <v>75199.009999999995</v>
      </c>
      <c r="G89" s="3">
        <f t="shared" si="6"/>
        <v>90003.79</v>
      </c>
      <c r="H89" s="3">
        <f t="shared" ref="H89:L89" si="34">H28</f>
        <v>1155792</v>
      </c>
      <c r="I89" s="3">
        <f t="shared" si="34"/>
        <v>5708.23</v>
      </c>
      <c r="J89" s="3">
        <f t="shared" si="34"/>
        <v>28671.87</v>
      </c>
      <c r="K89" s="3">
        <f t="shared" si="34"/>
        <v>0</v>
      </c>
      <c r="L89" s="3">
        <f t="shared" si="34"/>
        <v>169511.74</v>
      </c>
      <c r="M89" s="3">
        <f t="shared" si="8"/>
        <v>5770996.2800000003</v>
      </c>
    </row>
    <row r="90" spans="1:13" x14ac:dyDescent="0.2">
      <c r="A90" s="27">
        <v>16</v>
      </c>
      <c r="B90" s="28" t="s">
        <v>23</v>
      </c>
      <c r="C90" s="3">
        <f t="shared" ref="C90:F90" si="35">C29</f>
        <v>8730525.8800000008</v>
      </c>
      <c r="D90" s="3">
        <f t="shared" si="35"/>
        <v>3661048.71</v>
      </c>
      <c r="E90" s="3">
        <f t="shared" si="35"/>
        <v>47968.18</v>
      </c>
      <c r="F90" s="3">
        <f t="shared" si="35"/>
        <v>294896.2</v>
      </c>
      <c r="G90" s="3">
        <f t="shared" si="6"/>
        <v>386476.39</v>
      </c>
      <c r="H90" s="3">
        <f t="shared" ref="H90:L90" si="36">H29</f>
        <v>1847091</v>
      </c>
      <c r="I90" s="3">
        <f t="shared" si="36"/>
        <v>13946.65</v>
      </c>
      <c r="J90" s="3">
        <f t="shared" si="36"/>
        <v>70052.66</v>
      </c>
      <c r="K90" s="3">
        <f t="shared" si="36"/>
        <v>0</v>
      </c>
      <c r="L90" s="3">
        <f t="shared" si="36"/>
        <v>414160.22</v>
      </c>
      <c r="M90" s="3">
        <f t="shared" si="8"/>
        <v>15466165.890000001</v>
      </c>
    </row>
    <row r="91" spans="1:13" x14ac:dyDescent="0.2">
      <c r="A91" s="27">
        <v>17</v>
      </c>
      <c r="B91" s="28" t="s">
        <v>11</v>
      </c>
      <c r="C91" s="3">
        <f t="shared" ref="C91:F91" si="37">C30</f>
        <v>4030762.94</v>
      </c>
      <c r="D91" s="3">
        <f t="shared" si="37"/>
        <v>1342336.96</v>
      </c>
      <c r="E91" s="3">
        <f t="shared" si="37"/>
        <v>82377.63</v>
      </c>
      <c r="F91" s="3">
        <f t="shared" si="37"/>
        <v>129085.54</v>
      </c>
      <c r="G91" s="3">
        <f t="shared" si="6"/>
        <v>154362.34000000003</v>
      </c>
      <c r="H91" s="3">
        <f t="shared" ref="H91:L91" si="38">H30</f>
        <v>0</v>
      </c>
      <c r="I91" s="3">
        <f t="shared" si="38"/>
        <v>8291.09</v>
      </c>
      <c r="J91" s="3">
        <f t="shared" si="38"/>
        <v>41645.31</v>
      </c>
      <c r="K91" s="3">
        <f t="shared" si="38"/>
        <v>0</v>
      </c>
      <c r="L91" s="3">
        <f t="shared" si="38"/>
        <v>246212.34</v>
      </c>
      <c r="M91" s="3">
        <f t="shared" si="8"/>
        <v>6035074.1499999994</v>
      </c>
    </row>
    <row r="92" spans="1:13" x14ac:dyDescent="0.2">
      <c r="A92" s="27">
        <v>18</v>
      </c>
      <c r="B92" s="28" t="s">
        <v>2</v>
      </c>
      <c r="C92" s="3">
        <f t="shared" ref="C92:F92" si="39">C31</f>
        <v>38071621.060000002</v>
      </c>
      <c r="D92" s="3">
        <f t="shared" si="39"/>
        <v>15650968.800000001</v>
      </c>
      <c r="E92" s="3">
        <f t="shared" si="39"/>
        <v>28739.37</v>
      </c>
      <c r="F92" s="3">
        <f t="shared" si="39"/>
        <v>1183662.82</v>
      </c>
      <c r="G92" s="3">
        <f t="shared" si="6"/>
        <v>4525843.32</v>
      </c>
      <c r="H92" s="3">
        <f t="shared" ref="H92:L92" si="40">H31</f>
        <v>29852</v>
      </c>
      <c r="I92" s="3">
        <f t="shared" si="40"/>
        <v>46911.71</v>
      </c>
      <c r="J92" s="3">
        <f t="shared" si="40"/>
        <v>235632.92</v>
      </c>
      <c r="K92" s="3">
        <f t="shared" si="40"/>
        <v>0</v>
      </c>
      <c r="L92" s="3">
        <f t="shared" si="40"/>
        <v>1393091.72</v>
      </c>
      <c r="M92" s="3">
        <f t="shared" si="8"/>
        <v>61166323.719999999</v>
      </c>
    </row>
    <row r="93" spans="1:13" x14ac:dyDescent="0.2">
      <c r="A93" s="27">
        <v>19</v>
      </c>
      <c r="B93" s="28" t="s">
        <v>12</v>
      </c>
      <c r="C93" s="3">
        <f t="shared" ref="C93:F93" si="41">C32</f>
        <v>4161735.76</v>
      </c>
      <c r="D93" s="3">
        <f t="shared" si="41"/>
        <v>1587737.98</v>
      </c>
      <c r="E93" s="3">
        <f t="shared" si="41"/>
        <v>77895.73</v>
      </c>
      <c r="F93" s="3">
        <f t="shared" si="41"/>
        <v>98843.19</v>
      </c>
      <c r="G93" s="3">
        <f t="shared" si="6"/>
        <v>116527.13</v>
      </c>
      <c r="H93" s="3">
        <f t="shared" ref="H93:L93" si="42">H32</f>
        <v>0</v>
      </c>
      <c r="I93" s="3">
        <f t="shared" si="42"/>
        <v>7628.93</v>
      </c>
      <c r="J93" s="3">
        <f t="shared" si="42"/>
        <v>38319.360000000001</v>
      </c>
      <c r="K93" s="3">
        <f t="shared" si="42"/>
        <v>0</v>
      </c>
      <c r="L93" s="3">
        <f t="shared" si="42"/>
        <v>226548.89</v>
      </c>
      <c r="M93" s="3">
        <f t="shared" si="8"/>
        <v>6315236.9700000007</v>
      </c>
    </row>
    <row r="94" spans="1:13" x14ac:dyDescent="0.2">
      <c r="A94" s="27">
        <v>20</v>
      </c>
      <c r="B94" s="28" t="s">
        <v>13</v>
      </c>
      <c r="C94" s="3">
        <f t="shared" ref="C94:F94" si="43">C33</f>
        <v>4001804.35</v>
      </c>
      <c r="D94" s="3">
        <f t="shared" si="43"/>
        <v>1370984.81</v>
      </c>
      <c r="E94" s="3">
        <f t="shared" si="43"/>
        <v>89895.62</v>
      </c>
      <c r="F94" s="3">
        <f t="shared" si="43"/>
        <v>152513.35</v>
      </c>
      <c r="G94" s="3">
        <f t="shared" si="6"/>
        <v>238667.93</v>
      </c>
      <c r="H94" s="3">
        <f t="shared" ref="H94:L94" si="44">H33</f>
        <v>1312510</v>
      </c>
      <c r="I94" s="3">
        <f t="shared" si="44"/>
        <v>10212.540000000001</v>
      </c>
      <c r="J94" s="3">
        <f t="shared" si="44"/>
        <v>51296.55</v>
      </c>
      <c r="K94" s="3">
        <f t="shared" si="44"/>
        <v>0</v>
      </c>
      <c r="L94" s="3">
        <f t="shared" si="44"/>
        <v>303271.74</v>
      </c>
      <c r="M94" s="3">
        <f t="shared" si="8"/>
        <v>7531156.8899999997</v>
      </c>
    </row>
    <row r="95" spans="1:13" x14ac:dyDescent="0.2">
      <c r="A95" s="33" t="s">
        <v>36</v>
      </c>
      <c r="B95" s="34"/>
      <c r="C95" s="18">
        <f>SUM(C75:C94)</f>
        <v>110591194.94999999</v>
      </c>
      <c r="D95" s="18">
        <f t="shared" ref="D95:M95" si="45">SUM(D75:D94)</f>
        <v>41357583</v>
      </c>
      <c r="E95" s="18">
        <f t="shared" si="45"/>
        <v>1913575.2799999998</v>
      </c>
      <c r="F95" s="18">
        <f t="shared" si="45"/>
        <v>3346000.43</v>
      </c>
      <c r="G95" s="18">
        <f t="shared" si="45"/>
        <v>8571111.5200000014</v>
      </c>
      <c r="H95" s="18">
        <f t="shared" si="45"/>
        <v>10495690</v>
      </c>
      <c r="I95" s="18">
        <f t="shared" si="45"/>
        <v>206493.74999999997</v>
      </c>
      <c r="J95" s="18">
        <f t="shared" si="45"/>
        <v>1037197.8</v>
      </c>
      <c r="K95" s="18">
        <f t="shared" si="45"/>
        <v>0</v>
      </c>
      <c r="L95" s="18">
        <f t="shared" si="45"/>
        <v>6132044.9999999991</v>
      </c>
      <c r="M95" s="18">
        <f t="shared" si="45"/>
        <v>183650891.72999999</v>
      </c>
    </row>
  </sheetData>
  <mergeCells count="40">
    <mergeCell ref="A3:M3"/>
    <mergeCell ref="A4:M4"/>
    <mergeCell ref="A5:M5"/>
    <mergeCell ref="A9:M9"/>
    <mergeCell ref="B11:B13"/>
    <mergeCell ref="C11:C13"/>
    <mergeCell ref="D11:D13"/>
    <mergeCell ref="E11:E13"/>
    <mergeCell ref="F11:F13"/>
    <mergeCell ref="G11:G13"/>
    <mergeCell ref="H11:H13"/>
    <mergeCell ref="I11:I13"/>
    <mergeCell ref="K11:K13"/>
    <mergeCell ref="J11:J13"/>
    <mergeCell ref="A11:A13"/>
    <mergeCell ref="M11:M13"/>
    <mergeCell ref="L11:L13"/>
    <mergeCell ref="A7:M7"/>
    <mergeCell ref="A34:B34"/>
    <mergeCell ref="A42:A44"/>
    <mergeCell ref="B42:B44"/>
    <mergeCell ref="C42:C44"/>
    <mergeCell ref="A65:B65"/>
    <mergeCell ref="A69:M69"/>
    <mergeCell ref="K72:K74"/>
    <mergeCell ref="L72:L74"/>
    <mergeCell ref="M72:M74"/>
    <mergeCell ref="A95:B95"/>
    <mergeCell ref="A38:C40"/>
    <mergeCell ref="A70:M70"/>
    <mergeCell ref="F72:F74"/>
    <mergeCell ref="G72:G74"/>
    <mergeCell ref="H72:H74"/>
    <mergeCell ref="I72:I74"/>
    <mergeCell ref="J72:J74"/>
    <mergeCell ref="A72:A74"/>
    <mergeCell ref="B72:B74"/>
    <mergeCell ref="C72:C74"/>
    <mergeCell ref="D72:D74"/>
    <mergeCell ref="E72:E74"/>
  </mergeCells>
  <printOptions horizontalCentered="1"/>
  <pageMargins left="0.22" right="0.89" top="0.98425196850393704" bottom="0.98425196850393704" header="0" footer="0"/>
  <pageSetup scale="7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2021</vt:lpstr>
    </vt:vector>
  </TitlesOfParts>
  <Company>Gobierno del Estado de Nayarit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Palmira González</cp:lastModifiedBy>
  <cp:lastPrinted>2019-06-10T19:49:01Z</cp:lastPrinted>
  <dcterms:created xsi:type="dcterms:W3CDTF">2003-08-05T00:29:54Z</dcterms:created>
  <dcterms:modified xsi:type="dcterms:W3CDTF">2021-02-09T21:57:18Z</dcterms:modified>
</cp:coreProperties>
</file>